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1532"/>
  </bookViews>
  <sheets>
    <sheet name="Atest 18-20" sheetId="4" r:id="rId1"/>
    <sheet name="К2 19-20" sheetId="5" r:id="rId2"/>
  </sheets>
  <calcPr calcId="145621"/>
</workbook>
</file>

<file path=xl/calcChain.xml><?xml version="1.0" encoding="utf-8"?>
<calcChain xmlns="http://schemas.openxmlformats.org/spreadsheetml/2006/main">
  <c r="K229" i="4" l="1"/>
  <c r="K228" i="4"/>
  <c r="K227" i="4"/>
  <c r="K226" i="4"/>
  <c r="K224" i="4"/>
  <c r="K223" i="4"/>
  <c r="K222" i="4"/>
  <c r="K221" i="4"/>
  <c r="K220" i="4"/>
  <c r="K219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3" i="4"/>
  <c r="K202" i="4"/>
  <c r="K201" i="4"/>
  <c r="K200" i="4"/>
  <c r="K198" i="4"/>
  <c r="K196" i="4"/>
  <c r="K191" i="4"/>
  <c r="K190" i="4"/>
  <c r="K189" i="4"/>
  <c r="K188" i="4"/>
  <c r="K187" i="4"/>
  <c r="K185" i="4"/>
  <c r="K184" i="4"/>
  <c r="K183" i="4"/>
  <c r="K182" i="4"/>
  <c r="K181" i="4"/>
  <c r="K180" i="4"/>
  <c r="K179" i="4"/>
  <c r="K178" i="4"/>
  <c r="K176" i="4"/>
  <c r="K175" i="4"/>
  <c r="K173" i="4"/>
  <c r="K172" i="4"/>
  <c r="K170" i="4"/>
  <c r="K169" i="4"/>
  <c r="K168" i="4"/>
  <c r="K167" i="4"/>
  <c r="K165" i="4"/>
  <c r="K164" i="4"/>
  <c r="K163" i="4"/>
  <c r="K162" i="4"/>
  <c r="K161" i="4"/>
  <c r="K160" i="4"/>
  <c r="K158" i="4"/>
  <c r="K157" i="4"/>
  <c r="K156" i="4"/>
  <c r="K155" i="4"/>
  <c r="K154" i="4"/>
  <c r="K149" i="4"/>
  <c r="K148" i="4"/>
  <c r="K147" i="4"/>
  <c r="K145" i="4"/>
  <c r="K144" i="4"/>
  <c r="K143" i="4"/>
  <c r="K142" i="4"/>
  <c r="K140" i="4"/>
  <c r="K139" i="4"/>
  <c r="K138" i="4"/>
  <c r="K137" i="4"/>
  <c r="K136" i="4"/>
  <c r="K135" i="4"/>
  <c r="K134" i="4"/>
  <c r="K133" i="4"/>
  <c r="K132" i="4"/>
  <c r="K127" i="4"/>
  <c r="K125" i="4"/>
  <c r="K124" i="4"/>
  <c r="K123" i="4"/>
  <c r="K121" i="4"/>
  <c r="K120" i="4"/>
  <c r="K118" i="4"/>
  <c r="K117" i="4"/>
  <c r="K116" i="4"/>
  <c r="K115" i="4"/>
  <c r="K114" i="4"/>
  <c r="K112" i="4"/>
  <c r="K111" i="4"/>
  <c r="K110" i="4"/>
  <c r="K109" i="4"/>
  <c r="K108" i="4"/>
  <c r="K107" i="4"/>
  <c r="K106" i="4"/>
  <c r="K105" i="4"/>
  <c r="K104" i="4"/>
  <c r="K102" i="4"/>
  <c r="K101" i="4"/>
  <c r="K100" i="4"/>
  <c r="K99" i="4"/>
  <c r="K98" i="4"/>
  <c r="K97" i="4"/>
  <c r="K96" i="4"/>
  <c r="K95" i="4"/>
  <c r="K93" i="4"/>
  <c r="K92" i="4"/>
  <c r="K87" i="4"/>
  <c r="K86" i="4"/>
  <c r="K85" i="4"/>
  <c r="K84" i="4"/>
  <c r="K83" i="4"/>
  <c r="K82" i="4"/>
  <c r="K80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2" i="4"/>
  <c r="K51" i="4"/>
  <c r="K50" i="4"/>
  <c r="K49" i="4"/>
  <c r="K48" i="4"/>
  <c r="K47" i="4"/>
  <c r="K46" i="4"/>
  <c r="K45" i="4"/>
  <c r="K43" i="4"/>
  <c r="K42" i="4"/>
  <c r="K41" i="4"/>
  <c r="K40" i="4"/>
  <c r="K38" i="4"/>
  <c r="K37" i="4"/>
  <c r="K36" i="4"/>
  <c r="K35" i="4"/>
  <c r="K34" i="4"/>
  <c r="K32" i="4"/>
  <c r="K31" i="4"/>
  <c r="K30" i="4"/>
  <c r="K29" i="4"/>
  <c r="K28" i="4"/>
  <c r="K27" i="4"/>
  <c r="K26" i="4"/>
  <c r="K25" i="4"/>
  <c r="K24" i="4"/>
  <c r="K23" i="4"/>
  <c r="K21" i="4"/>
  <c r="K20" i="4"/>
  <c r="K19" i="4"/>
  <c r="K18" i="4"/>
  <c r="K17" i="4"/>
  <c r="K16" i="4"/>
  <c r="K88" i="4" l="1"/>
  <c r="C7" i="5" s="1"/>
  <c r="K128" i="4"/>
  <c r="C8" i="5" s="1"/>
  <c r="K53" i="4"/>
  <c r="C6" i="5" s="1"/>
  <c r="K192" i="4"/>
  <c r="C10" i="5" s="1"/>
  <c r="K150" i="4"/>
  <c r="C9" i="5" s="1"/>
  <c r="K230" i="4"/>
  <c r="C11" i="5" s="1"/>
  <c r="K232" i="4" l="1"/>
  <c r="C13" i="5"/>
  <c r="E112" i="4"/>
  <c r="E110" i="4"/>
  <c r="H48" i="4"/>
  <c r="E48" i="4"/>
  <c r="H229" i="4" l="1"/>
  <c r="H228" i="4"/>
  <c r="H227" i="4"/>
  <c r="H226" i="4"/>
  <c r="H224" i="4"/>
  <c r="H223" i="4"/>
  <c r="H222" i="4"/>
  <c r="H221" i="4"/>
  <c r="H220" i="4"/>
  <c r="H219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3" i="4"/>
  <c r="H202" i="4"/>
  <c r="H201" i="4"/>
  <c r="H200" i="4"/>
  <c r="H198" i="4"/>
  <c r="H196" i="4"/>
  <c r="H191" i="4"/>
  <c r="H190" i="4"/>
  <c r="H189" i="4"/>
  <c r="H188" i="4"/>
  <c r="H187" i="4"/>
  <c r="H185" i="4"/>
  <c r="H184" i="4"/>
  <c r="H183" i="4"/>
  <c r="H182" i="4"/>
  <c r="H181" i="4"/>
  <c r="H180" i="4"/>
  <c r="H179" i="4"/>
  <c r="H178" i="4"/>
  <c r="H176" i="4"/>
  <c r="H175" i="4"/>
  <c r="H173" i="4"/>
  <c r="H172" i="4"/>
  <c r="H170" i="4"/>
  <c r="H169" i="4"/>
  <c r="H168" i="4"/>
  <c r="H167" i="4"/>
  <c r="H165" i="4"/>
  <c r="H164" i="4"/>
  <c r="H163" i="4"/>
  <c r="H162" i="4"/>
  <c r="H161" i="4"/>
  <c r="H160" i="4"/>
  <c r="H158" i="4"/>
  <c r="H157" i="4"/>
  <c r="H156" i="4"/>
  <c r="H155" i="4"/>
  <c r="H154" i="4"/>
  <c r="H149" i="4"/>
  <c r="H148" i="4"/>
  <c r="H147" i="4"/>
  <c r="H145" i="4"/>
  <c r="H144" i="4"/>
  <c r="H143" i="4"/>
  <c r="H142" i="4"/>
  <c r="H140" i="4"/>
  <c r="H139" i="4"/>
  <c r="H138" i="4"/>
  <c r="H137" i="4"/>
  <c r="H136" i="4"/>
  <c r="H135" i="4"/>
  <c r="H134" i="4"/>
  <c r="H133" i="4"/>
  <c r="H132" i="4"/>
  <c r="H127" i="4"/>
  <c r="H125" i="4"/>
  <c r="H124" i="4"/>
  <c r="H123" i="4"/>
  <c r="H121" i="4"/>
  <c r="H120" i="4"/>
  <c r="H118" i="4"/>
  <c r="H117" i="4"/>
  <c r="H116" i="4"/>
  <c r="H115" i="4"/>
  <c r="H114" i="4"/>
  <c r="H112" i="4"/>
  <c r="H111" i="4"/>
  <c r="H110" i="4"/>
  <c r="H109" i="4"/>
  <c r="H108" i="4"/>
  <c r="H107" i="4"/>
  <c r="H106" i="4"/>
  <c r="H105" i="4"/>
  <c r="H104" i="4"/>
  <c r="H102" i="4"/>
  <c r="H101" i="4"/>
  <c r="H100" i="4"/>
  <c r="H99" i="4"/>
  <c r="H98" i="4"/>
  <c r="H97" i="4"/>
  <c r="H96" i="4"/>
  <c r="H95" i="4"/>
  <c r="H93" i="4"/>
  <c r="H92" i="4"/>
  <c r="H87" i="4"/>
  <c r="H86" i="4"/>
  <c r="H85" i="4"/>
  <c r="H84" i="4"/>
  <c r="H83" i="4"/>
  <c r="H82" i="4"/>
  <c r="H80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2" i="4"/>
  <c r="H51" i="4"/>
  <c r="H50" i="4"/>
  <c r="H49" i="4"/>
  <c r="H47" i="4"/>
  <c r="H46" i="4"/>
  <c r="H45" i="4"/>
  <c r="H43" i="4"/>
  <c r="H42" i="4"/>
  <c r="H41" i="4"/>
  <c r="H40" i="4"/>
  <c r="H38" i="4"/>
  <c r="H37" i="4"/>
  <c r="H36" i="4"/>
  <c r="H35" i="4"/>
  <c r="H34" i="4"/>
  <c r="H32" i="4"/>
  <c r="H31" i="4"/>
  <c r="H30" i="4"/>
  <c r="H29" i="4"/>
  <c r="H28" i="4"/>
  <c r="H27" i="4"/>
  <c r="H26" i="4"/>
  <c r="H25" i="4"/>
  <c r="H24" i="4"/>
  <c r="H23" i="4"/>
  <c r="H21" i="4"/>
  <c r="H20" i="4"/>
  <c r="H19" i="4"/>
  <c r="H18" i="4"/>
  <c r="H17" i="4"/>
  <c r="H16" i="4"/>
  <c r="H192" i="4" l="1"/>
  <c r="B10" i="5" s="1"/>
  <c r="H150" i="4"/>
  <c r="B9" i="5" s="1"/>
  <c r="H230" i="4"/>
  <c r="B11" i="5" s="1"/>
  <c r="H128" i="4"/>
  <c r="B8" i="5" s="1"/>
  <c r="H53" i="4"/>
  <c r="B6" i="5" s="1"/>
  <c r="H88" i="4"/>
  <c r="B7" i="5" s="1"/>
  <c r="E105" i="4"/>
  <c r="B13" i="5" l="1"/>
  <c r="D13" i="5" s="1"/>
  <c r="H232" i="4"/>
  <c r="E190" i="4"/>
  <c r="E125" i="4"/>
  <c r="E77" i="4"/>
  <c r="E78" i="4"/>
  <c r="E189" i="4"/>
  <c r="E191" i="4"/>
  <c r="E188" i="4"/>
  <c r="E187" i="4"/>
  <c r="E196" i="4"/>
  <c r="E198" i="4"/>
  <c r="E67" i="4" l="1"/>
  <c r="E66" i="4"/>
  <c r="E65" i="4"/>
  <c r="E64" i="4"/>
  <c r="E63" i="4"/>
  <c r="E62" i="4"/>
  <c r="E58" i="4"/>
  <c r="E59" i="4"/>
  <c r="E43" i="4" l="1"/>
  <c r="E34" i="4"/>
  <c r="E35" i="4"/>
  <c r="E36" i="4"/>
  <c r="E37" i="4"/>
  <c r="E32" i="4"/>
  <c r="E31" i="4"/>
  <c r="E30" i="4" l="1"/>
  <c r="E29" i="4"/>
  <c r="E41" i="4" l="1"/>
  <c r="E127" i="4"/>
  <c r="E148" i="4"/>
  <c r="E149" i="4"/>
  <c r="E147" i="4"/>
  <c r="E38" i="4"/>
  <c r="E16" i="4" l="1"/>
  <c r="E76" i="4"/>
  <c r="E75" i="4"/>
  <c r="E74" i="4"/>
  <c r="E73" i="4"/>
  <c r="E86" i="4"/>
  <c r="E85" i="4"/>
  <c r="E121" i="4"/>
  <c r="E223" i="4"/>
  <c r="E17" i="4"/>
  <c r="E18" i="4"/>
  <c r="E19" i="4"/>
  <c r="E20" i="4"/>
  <c r="E21" i="4"/>
  <c r="E23" i="4"/>
  <c r="E24" i="4"/>
  <c r="E25" i="4"/>
  <c r="E26" i="4"/>
  <c r="E27" i="4"/>
  <c r="E28" i="4"/>
  <c r="E40" i="4"/>
  <c r="E42" i="4"/>
  <c r="E45" i="4"/>
  <c r="E46" i="4"/>
  <c r="E47" i="4"/>
  <c r="E49" i="4"/>
  <c r="E50" i="4"/>
  <c r="E51" i="4"/>
  <c r="E52" i="4"/>
  <c r="E56" i="4"/>
  <c r="E57" i="4"/>
  <c r="E60" i="4"/>
  <c r="E61" i="4"/>
  <c r="E68" i="4"/>
  <c r="E69" i="4"/>
  <c r="E70" i="4"/>
  <c r="E71" i="4"/>
  <c r="E72" i="4"/>
  <c r="E80" i="4"/>
  <c r="E82" i="4"/>
  <c r="E83" i="4"/>
  <c r="E84" i="4"/>
  <c r="E87" i="4"/>
  <c r="E92" i="4"/>
  <c r="E93" i="4"/>
  <c r="E95" i="4"/>
  <c r="E96" i="4"/>
  <c r="E97" i="4"/>
  <c r="E98" i="4"/>
  <c r="E99" i="4"/>
  <c r="E100" i="4"/>
  <c r="E101" i="4"/>
  <c r="E102" i="4"/>
  <c r="E104" i="4"/>
  <c r="E106" i="4"/>
  <c r="E107" i="4"/>
  <c r="E108" i="4"/>
  <c r="E109" i="4"/>
  <c r="E111" i="4"/>
  <c r="E114" i="4"/>
  <c r="E115" i="4"/>
  <c r="E116" i="4"/>
  <c r="E117" i="4"/>
  <c r="E118" i="4"/>
  <c r="E120" i="4"/>
  <c r="E123" i="4"/>
  <c r="E124" i="4"/>
  <c r="E132" i="4"/>
  <c r="E133" i="4"/>
  <c r="E134" i="4"/>
  <c r="E135" i="4"/>
  <c r="E136" i="4"/>
  <c r="E137" i="4"/>
  <c r="E138" i="4"/>
  <c r="E139" i="4"/>
  <c r="E140" i="4"/>
  <c r="E142" i="4"/>
  <c r="E143" i="4"/>
  <c r="E144" i="4"/>
  <c r="E145" i="4"/>
  <c r="E154" i="4"/>
  <c r="E155" i="4"/>
  <c r="E156" i="4"/>
  <c r="E157" i="4"/>
  <c r="E158" i="4"/>
  <c r="E160" i="4"/>
  <c r="E161" i="4"/>
  <c r="E162" i="4"/>
  <c r="E163" i="4"/>
  <c r="E164" i="4"/>
  <c r="E165" i="4"/>
  <c r="E167" i="4"/>
  <c r="E168" i="4"/>
  <c r="E169" i="4"/>
  <c r="E170" i="4"/>
  <c r="E172" i="4"/>
  <c r="E173" i="4"/>
  <c r="E175" i="4"/>
  <c r="E176" i="4"/>
  <c r="E179" i="4"/>
  <c r="E181" i="4"/>
  <c r="E178" i="4"/>
  <c r="E180" i="4"/>
  <c r="E183" i="4"/>
  <c r="E185" i="4"/>
  <c r="E182" i="4"/>
  <c r="E184" i="4"/>
  <c r="E200" i="4"/>
  <c r="E201" i="4"/>
  <c r="E202" i="4"/>
  <c r="E203" i="4"/>
  <c r="E215" i="4"/>
  <c r="E216" i="4"/>
  <c r="E217" i="4"/>
  <c r="E205" i="4"/>
  <c r="E206" i="4"/>
  <c r="E207" i="4"/>
  <c r="E208" i="4"/>
  <c r="E209" i="4"/>
  <c r="E210" i="4"/>
  <c r="E211" i="4"/>
  <c r="E212" i="4"/>
  <c r="E219" i="4"/>
  <c r="E220" i="4"/>
  <c r="E213" i="4"/>
  <c r="E214" i="4"/>
  <c r="E221" i="4"/>
  <c r="E222" i="4"/>
  <c r="E224" i="4"/>
  <c r="E226" i="4"/>
  <c r="E227" i="4"/>
  <c r="E228" i="4"/>
  <c r="E229" i="4"/>
  <c r="E192" i="4" l="1"/>
  <c r="E150" i="4"/>
  <c r="E230" i="4"/>
  <c r="E128" i="4"/>
  <c r="E53" i="4"/>
  <c r="E88" i="4"/>
  <c r="E232" i="4" l="1"/>
  <c r="L232" i="4" s="1"/>
</calcChain>
</file>

<file path=xl/comments1.xml><?xml version="1.0" encoding="utf-8"?>
<comments xmlns="http://schemas.openxmlformats.org/spreadsheetml/2006/main">
  <authors>
    <author>PC</author>
  </authors>
  <commentList>
    <comment ref="A11" author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кодове на категориите за търсене SONIX 
кодовете в червеносе отнасят за повече от една категория от атестационната карта </t>
        </r>
      </text>
    </comment>
  </commentList>
</comments>
</file>

<file path=xl/sharedStrings.xml><?xml version="1.0" encoding="utf-8"?>
<sst xmlns="http://schemas.openxmlformats.org/spreadsheetml/2006/main" count="363" uniqueCount="317">
  <si>
    <t xml:space="preserve">Показатели за оценка </t>
  </si>
  <si>
    <t xml:space="preserve"> </t>
  </si>
  <si>
    <t>1.2. Цитирания без автоцитирания</t>
  </si>
  <si>
    <t xml:space="preserve">1.3. Научни форуми (конференция/конгрес) </t>
  </si>
  <si>
    <t xml:space="preserve">1.3.1. Пленарен доклад на международен форум </t>
  </si>
  <si>
    <t>1.3.2. Доклад на международен форум</t>
  </si>
  <si>
    <t xml:space="preserve">1.3.3. Постер на международен форум </t>
  </si>
  <si>
    <t xml:space="preserve">1.5. Привлечени финансови средства </t>
  </si>
  <si>
    <t xml:space="preserve">1.6.1. Защитена дисертация за ОНС “доктор” </t>
  </si>
  <si>
    <t>1.6.2. Защитена дисертация за “доктор на науките”</t>
  </si>
  <si>
    <t xml:space="preserve">2.1.1. Ръководител на проект или договор за реализиране и комерсиализация на научни продукти </t>
  </si>
  <si>
    <t xml:space="preserve">2.1.2. Участник в проект или договор за реализиране и комерсиализация на научни продукти </t>
  </si>
  <si>
    <t xml:space="preserve">2.2.1. Патенти в чужбина </t>
  </si>
  <si>
    <t xml:space="preserve">2.2.2. Продаден лиценз в чужбина </t>
  </si>
  <si>
    <t xml:space="preserve">2.2.3. Авторски права върху програмни продукти, промишлени образци, полезни модели и регистрирани марки в чужбина </t>
  </si>
  <si>
    <t xml:space="preserve">2.2.4. Патенти у нас </t>
  </si>
  <si>
    <t xml:space="preserve">2.2.5. Продаден лиценз в България </t>
  </si>
  <si>
    <t xml:space="preserve">2.2.6. Авторски права върху програмни продукти, промишлени образци, полезни модели и регистрирани марки у нас </t>
  </si>
  <si>
    <t xml:space="preserve">2.2.7. Заявен патент в чужбина </t>
  </si>
  <si>
    <t xml:space="preserve">2.2.8. Заявен патент в България </t>
  </si>
  <si>
    <t xml:space="preserve">2.3. Съставителска дейност </t>
  </si>
  <si>
    <t xml:space="preserve">2.4.3. Лекции и други обществени изяви за популяризиране на научни постижения </t>
  </si>
  <si>
    <t xml:space="preserve">2.4.4 Участие в създаване на научно-популярни издания, видео-, теле-, и кино-филми и изяви, които популяризират дейността на БАН </t>
  </si>
  <si>
    <t xml:space="preserve">2.4.5. Превод на научни произведения </t>
  </si>
  <si>
    <t>ІІІ. УЧЕБНО-ОБРАЗОВАТЕЛНА ДЕЙНОСТ</t>
  </si>
  <si>
    <t xml:space="preserve">3.1. Преподавателска дейност (лекции, упражнения, учебници, помагала, изпитни комисии) </t>
  </si>
  <si>
    <t xml:space="preserve">3.1.5. Учебници за студенти – висше образование </t>
  </si>
  <si>
    <t xml:space="preserve">3.1.6. Учебници за ученици за начално и средно образование </t>
  </si>
  <si>
    <t xml:space="preserve">3.1.7. Учебни помагала за студенти – висше образование </t>
  </si>
  <si>
    <t xml:space="preserve">3.1.8. Учебни помагала за ученици за начално и средно образование </t>
  </si>
  <si>
    <t xml:space="preserve">3.2. Ръководство на дипломанти, специализанти и докторанти </t>
  </si>
  <si>
    <t xml:space="preserve">3.2.1. Научен ръководител на защитили докторанти </t>
  </si>
  <si>
    <t xml:space="preserve">3.2.2. Ръководство на докторанти (за година) в рамките на срока </t>
  </si>
  <si>
    <t xml:space="preserve">3.2.3. Ръководство на дипломанти </t>
  </si>
  <si>
    <t xml:space="preserve">3.2.4. Ръководство на специализанти и др. </t>
  </si>
  <si>
    <t xml:space="preserve">ІV. НАУЧНО-ОРГАНИЗАЦИОННА </t>
  </si>
  <si>
    <t xml:space="preserve">4.1. Участие в органи на управление на БАН </t>
  </si>
  <si>
    <t xml:space="preserve">4.1.2. Научен секретар </t>
  </si>
  <si>
    <t xml:space="preserve">4.1.3. Член на Управителния съвет на БАН </t>
  </si>
  <si>
    <t xml:space="preserve">4.1.4. Член на Общото събрание на БАН </t>
  </si>
  <si>
    <t xml:space="preserve">4.1.5. Член на експертна комисия или друга структура с експертни функции към управителните органи на БАН </t>
  </si>
  <si>
    <t xml:space="preserve">4.2. Участие в органи на управление на СНЗ в БАН </t>
  </si>
  <si>
    <t xml:space="preserve">4.2.3. Член на НС </t>
  </si>
  <si>
    <t xml:space="preserve">4.2.4. Член на комисия или друга структура с експертни функции в СНЗ (атестационна комисия и др.) </t>
  </si>
  <si>
    <t xml:space="preserve">4.3. Участие в организационни и програмни комитети на международни и национални научни форуми </t>
  </si>
  <si>
    <t xml:space="preserve">4.3.1. Председател на организационен (програмен) комитет на международен форум </t>
  </si>
  <si>
    <t xml:space="preserve">4.3.2. Член на организационен (програмен) комитет на международен форум </t>
  </si>
  <si>
    <t xml:space="preserve">4.3.3. Председател на организационен (програмен) комитет на национален форум </t>
  </si>
  <si>
    <t xml:space="preserve">4.3.4. Член на организационен (програмен) комитет на национален форум </t>
  </si>
  <si>
    <t xml:space="preserve">4.4. Участие в научни, експертни съвети, комисии и други в областта на науката и висшето образование у нас и в чужбина </t>
  </si>
  <si>
    <t xml:space="preserve">4.4.1. У нас </t>
  </si>
  <si>
    <t xml:space="preserve">4.4.2. В чужбина </t>
  </si>
  <si>
    <t xml:space="preserve">4.5. Участие в органи на управление на научни учреждения, организации и ВУ у нас и в чужбина </t>
  </si>
  <si>
    <t xml:space="preserve">4.5.1. У нас </t>
  </si>
  <si>
    <t xml:space="preserve">4.5.2. В чужбина </t>
  </si>
  <si>
    <t xml:space="preserve">4.6. Участие в редакционни колегии и съвети на национални, чуждестранни и международни научни издания </t>
  </si>
  <si>
    <t>V. ЕКСПЕРТНА ДЕЙНОСТ</t>
  </si>
  <si>
    <t xml:space="preserve">5.1. Участие в държавни и правителствени органи </t>
  </si>
  <si>
    <t xml:space="preserve">5.1.1. Участие в държавни и правителствени органи </t>
  </si>
  <si>
    <t xml:space="preserve">5.2. Участие в национални и международни съвети, комисии и други обществени органи и организации </t>
  </si>
  <si>
    <t xml:space="preserve">5.2.1. Участие в национални и международни съвети, комисии и други обществени органи и организации </t>
  </si>
  <si>
    <t xml:space="preserve">5.3. Експертна, консултантска и друга дейност в помощ на институции и органи на управление </t>
  </si>
  <si>
    <t xml:space="preserve">5.3.2. Експертна дейност в помощ на институции и органи на управление </t>
  </si>
  <si>
    <t xml:space="preserve">5.3.3. Консултантска дейност в помощ на институции и органи на управление </t>
  </si>
  <si>
    <t>5.3.4.Участие в разработване на нормативни документи и стратегии с национално значение</t>
  </si>
  <si>
    <t xml:space="preserve">5.3.1. Становища в помощ на институции и органи на управление </t>
  </si>
  <si>
    <t>Научен капацитет и възпроизводство на научната общност МОН (компонента U2)</t>
  </si>
  <si>
    <t>І. НАУЧНО-ИЗСЛЕДОВАТЕЛСКА ДЕЙНОСТ</t>
  </si>
  <si>
    <t>А</t>
  </si>
  <si>
    <t>В</t>
  </si>
  <si>
    <t>АхВ</t>
  </si>
  <si>
    <t>Общ брой точки</t>
  </si>
  <si>
    <t>Оценъчни точки</t>
  </si>
  <si>
    <t>Брой</t>
  </si>
  <si>
    <t xml:space="preserve"> 2.4. Научно-популярна дейност и преводи </t>
  </si>
  <si>
    <t>А 5.1</t>
  </si>
  <si>
    <t>А 5.2</t>
  </si>
  <si>
    <t>А 5.3.1</t>
  </si>
  <si>
    <t>А 5.3.2</t>
  </si>
  <si>
    <t>А 5.3.3</t>
  </si>
  <si>
    <t>А 5.4.1а</t>
  </si>
  <si>
    <t>А 5.4.1б</t>
  </si>
  <si>
    <t>А 5.4.2а</t>
  </si>
  <si>
    <t>А 5.4.2б</t>
  </si>
  <si>
    <t>А 5.4.3а</t>
  </si>
  <si>
    <t>А 5.4.3б</t>
  </si>
  <si>
    <t>А 5.4.4а</t>
  </si>
  <si>
    <t>А 5.4.4б</t>
  </si>
  <si>
    <t>А 5.4.5</t>
  </si>
  <si>
    <t>А 5.4.6</t>
  </si>
  <si>
    <t>А 5.4.7</t>
  </si>
  <si>
    <t>А 5.5</t>
  </si>
  <si>
    <t>Соникс</t>
  </si>
  <si>
    <t>5.6. Лично членство в научни организации</t>
  </si>
  <si>
    <t>5.6.1. Членство в международни научни организации</t>
  </si>
  <si>
    <t>АА</t>
  </si>
  <si>
    <t>А 4.7.1</t>
  </si>
  <si>
    <t>А 4.6.1</t>
  </si>
  <si>
    <t>А 4.6.2</t>
  </si>
  <si>
    <t>А 4.6.3</t>
  </si>
  <si>
    <t>А 4.6.4</t>
  </si>
  <si>
    <t>А 4.5.1</t>
  </si>
  <si>
    <t>А 4.5.2</t>
  </si>
  <si>
    <t>А 4.4.1</t>
  </si>
  <si>
    <t>А 4.4.2</t>
  </si>
  <si>
    <t>А 4.1.1</t>
  </si>
  <si>
    <t>А 4.1.2</t>
  </si>
  <si>
    <t>А 4.1.3</t>
  </si>
  <si>
    <t>А 4.1.4</t>
  </si>
  <si>
    <t>А 4.1.5</t>
  </si>
  <si>
    <t>А 4.2.1</t>
  </si>
  <si>
    <t>А 4.2.2</t>
  </si>
  <si>
    <t>А 4.2.3</t>
  </si>
  <si>
    <t>А 4.2.4</t>
  </si>
  <si>
    <t>А 4.2.5</t>
  </si>
  <si>
    <t>А 4.3.1</t>
  </si>
  <si>
    <t>А 4.3.2</t>
  </si>
  <si>
    <t>А 4.3.3</t>
  </si>
  <si>
    <t>А 4.3.4</t>
  </si>
  <si>
    <t>A. 3.1.1</t>
  </si>
  <si>
    <t>A. 3.1.2</t>
  </si>
  <si>
    <t>A. 3.1.3</t>
  </si>
  <si>
    <t>A. 3.1.4</t>
  </si>
  <si>
    <t>A. 3.1.5</t>
  </si>
  <si>
    <t>A. 3.1.6</t>
  </si>
  <si>
    <t>A. 3.1.7</t>
  </si>
  <si>
    <t>А 3.2.1</t>
  </si>
  <si>
    <t>А 3.2.2</t>
  </si>
  <si>
    <t>А 3.2.3</t>
  </si>
  <si>
    <t>А 3.2.4</t>
  </si>
  <si>
    <t xml:space="preserve">3.3. Участие в школи и обучителни семинари </t>
  </si>
  <si>
    <t>Е24/6а</t>
  </si>
  <si>
    <t>Е24/6б</t>
  </si>
  <si>
    <t>Е24/6с</t>
  </si>
  <si>
    <t>1.6.3. Хабилитация за присъждане на научно звание професор</t>
  </si>
  <si>
    <t>А.1.2.1</t>
  </si>
  <si>
    <t>А.1.3.1</t>
  </si>
  <si>
    <t>А.1.3.2</t>
  </si>
  <si>
    <t>А.1.3.3</t>
  </si>
  <si>
    <t>А.1.3.4</t>
  </si>
  <si>
    <t>А.1.3.5</t>
  </si>
  <si>
    <t>А.1.3.6</t>
  </si>
  <si>
    <t>А.1.3.7</t>
  </si>
  <si>
    <t>А.1.3.8</t>
  </si>
  <si>
    <t>А.1.5.1</t>
  </si>
  <si>
    <t>А.1.5.2</t>
  </si>
  <si>
    <t>А.2.3.1</t>
  </si>
  <si>
    <t>А.2.3.2</t>
  </si>
  <si>
    <t>А.2.3.3а</t>
  </si>
  <si>
    <t>А.2.3.3б</t>
  </si>
  <si>
    <t>А.2.3.4а</t>
  </si>
  <si>
    <t>Научна степен</t>
  </si>
  <si>
    <t>Научно звание</t>
  </si>
  <si>
    <t>Департамент</t>
  </si>
  <si>
    <t>Секция</t>
  </si>
  <si>
    <t>Атестационна карта за учен</t>
  </si>
  <si>
    <t>Презиме</t>
  </si>
  <si>
    <t>Фамилия</t>
  </si>
  <si>
    <t xml:space="preserve">1.4. Научни проекти </t>
  </si>
  <si>
    <t>А.2.3.4Б</t>
  </si>
  <si>
    <t>А.2.4.1</t>
  </si>
  <si>
    <t>А.2.4.2</t>
  </si>
  <si>
    <t>Име</t>
  </si>
  <si>
    <t>Обща оценка  0,4хU1+0,15хU2+0,15хU3+0,10хU4+0,10хU5+0,10хU6</t>
  </si>
  <si>
    <t>Научни резултати и тяхното въздействие през отчетния период МОН (компонента U1)</t>
  </si>
  <si>
    <r>
      <t xml:space="preserve">4.2.5. Ръководител на </t>
    </r>
    <r>
      <rPr>
        <sz val="11"/>
        <rFont val="Calibri"/>
        <family val="2"/>
      </rPr>
      <t>департамент</t>
    </r>
  </si>
  <si>
    <t>1.6.4. Хабилитация за присъждане на научно звание доцент</t>
  </si>
  <si>
    <t xml:space="preserve">1.6.5. Зачисляване  в докторантура на самостоятелна подготовка </t>
  </si>
  <si>
    <t>5.6.2. Членство в управителни органи на международни научни организации</t>
  </si>
  <si>
    <t>1.6. Дисертации и хабилитации</t>
  </si>
  <si>
    <t>1.6.5 Присъждане на научно звание главен асистент</t>
  </si>
  <si>
    <t xml:space="preserve">4.6.3. Главен редактор на национално научно издание </t>
  </si>
  <si>
    <t>4.6.7. Главен редактор на чуждестранно или международно научно издание</t>
  </si>
  <si>
    <t>5.6.3. Членство в национални научни организации</t>
  </si>
  <si>
    <t>5.6.4. Членство в управителни органи на национални научни организации</t>
  </si>
  <si>
    <t>6. Други дейности непопадащи в изброените до тук категории</t>
  </si>
  <si>
    <t>1.1 Научни публикации</t>
  </si>
  <si>
    <t>1.1.1 Научни монографии</t>
  </si>
  <si>
    <t>1.1.2 Научни статии</t>
  </si>
  <si>
    <t xml:space="preserve">1.1.1.5 Научни монографии, други </t>
  </si>
  <si>
    <t>1.1.1.6 Глави от научни монография, други</t>
  </si>
  <si>
    <t>1.1.2.9 Научни статии в списания, издадени от международни издателства</t>
  </si>
  <si>
    <t>1.1.2.10 Научни статии в списания, издадени от национални издателства</t>
  </si>
  <si>
    <t>1.1.3 Други научни публикации</t>
  </si>
  <si>
    <t xml:space="preserve">1.1.3.1 Научни публикации в рецензирани тематични сборници или сборници от научни форуми индексиран в SCOPUS и/или Web of Sciense
</t>
  </si>
  <si>
    <t xml:space="preserve">1.1.3.2 Научни публикации в рецензирани тематични сборници или сборници от научни форуми, издадени от международни  издателства
</t>
  </si>
  <si>
    <t xml:space="preserve">1.1.3.3 Научни публикации в рецензирани тематични сборници или сборници от научни форуми, издадени от национални  издателства
</t>
  </si>
  <si>
    <t xml:space="preserve">1.1.3.4 Публикации в депозитни бази и други
</t>
  </si>
  <si>
    <t>1.1.12 Научни съобщения</t>
  </si>
  <si>
    <t>1.3.4. Доклад (лекция) на семинар в чуждестранен университет или институт</t>
  </si>
  <si>
    <t xml:space="preserve">1.3.5. Пленарен доклад на национален форум </t>
  </si>
  <si>
    <t xml:space="preserve">1.3.6. Доклад на национален форум </t>
  </si>
  <si>
    <t xml:space="preserve">1.3.7 Постер на национален форум </t>
  </si>
  <si>
    <r>
      <t xml:space="preserve">2.3.4. Създаване на енциклопедии, речници, справочници - </t>
    </r>
    <r>
      <rPr>
        <sz val="11"/>
        <rFont val="Calibri"/>
        <family val="2"/>
      </rPr>
      <t>ръководител</t>
    </r>
  </si>
  <si>
    <r>
      <t>2.3.5. Създаване на енциклопедии, речници, справочници -</t>
    </r>
    <r>
      <rPr>
        <sz val="11"/>
        <rFont val="Calibri"/>
        <family val="2"/>
      </rPr>
      <t xml:space="preserve"> участник</t>
    </r>
  </si>
  <si>
    <t>2.3.8. Създаване на  атласи - редакционна и съставителска дейност</t>
  </si>
  <si>
    <t>2.3.2. Редактор на научен сборник гост редактор на такъв, издаден от издателство с национално значение, утвърдено от НС на НИГГГ</t>
  </si>
  <si>
    <r>
      <t>2.3.7. Създаване на музейни сбирки, научни колекции, изложби и други културни изяви свързани с работната програма на НИГГГ</t>
    </r>
    <r>
      <rPr>
        <sz val="11"/>
        <rFont val="Calibri"/>
        <family val="2"/>
      </rPr>
      <t>- участник</t>
    </r>
  </si>
  <si>
    <t xml:space="preserve">2.1. Проекти и договори за реализиране и комерсиализация на научни продукти, сключени чрез НИГГГ </t>
  </si>
  <si>
    <t>2.2. Патенти, лицензи и авторски права върху програмни продукти, промишлени образци, полезни модели, запазени марки, заявени чрез НИГГГ</t>
  </si>
  <si>
    <t xml:space="preserve">1.4.1. Ръководител на научен проект, финансиран по РП на ЕС, ЮНЕСКО и НАТО </t>
  </si>
  <si>
    <t>1.4.3. Ръководител на научен проект, финансиран по други европейски програми и фондове</t>
  </si>
  <si>
    <t>1.4.7. Ръководител на научен проект, финансиран от ФНИ</t>
  </si>
  <si>
    <t>1.4.8. Участник в научен проект, финансиран от ФНИ</t>
  </si>
  <si>
    <t>1.4.9 Ръководител на научен проект, целево финансиран от държавата или от министерства и други ведомства</t>
  </si>
  <si>
    <t>1.4.10 Участник в научен проект, целево финансиран от държавата или от министерства и други ведомства</t>
  </si>
  <si>
    <t xml:space="preserve">1.4.11 Ръководител на научен проект, финансиран от други национални фондове и български фирми </t>
  </si>
  <si>
    <t xml:space="preserve">1.4.12 Участник в научен проект,  финансиран от други национални фондове и български фирми </t>
  </si>
  <si>
    <t>1.4.14 Ръководител на планов научен проект</t>
  </si>
  <si>
    <t xml:space="preserve">1.4.15 Участник в планов научен проект </t>
  </si>
  <si>
    <t>1.4.16 Ръководител на проект по ЕБР</t>
  </si>
  <si>
    <t>1.4.17 Участник в проект по ЕБР</t>
  </si>
  <si>
    <t xml:space="preserve">1.5.1. Дялово участие на оценявания в получените средства за дейностите по т.1.4 (по данни на ръководителите на договорите за траншовете, получени през отчетния период) </t>
  </si>
  <si>
    <t xml:space="preserve">2.5. Създаване на информационни продукти </t>
  </si>
  <si>
    <r>
      <t xml:space="preserve">3.1.9. Участие в изпитни комисии (без изпити по т.3.1.1-2) </t>
    </r>
    <r>
      <rPr>
        <sz val="11"/>
        <rFont val="Calibri"/>
        <family val="2"/>
      </rPr>
      <t>във ВУ или структурата на БАН</t>
    </r>
  </si>
  <si>
    <t xml:space="preserve">4.6.4. Член на редакционна колегия (съвет) на национално научно издание </t>
  </si>
  <si>
    <t>4.6.8. Член на редакционна колегия (съвет) на чуждестранно или международно научно издание</t>
  </si>
  <si>
    <t xml:space="preserve">5.4. Рецензии и становища по процедури за научни степени и академични длъжности </t>
  </si>
  <si>
    <t xml:space="preserve">5.5. Рецензентска дейност </t>
  </si>
  <si>
    <t>5.4.1. Рецензия за ОНС "доктор"</t>
  </si>
  <si>
    <t xml:space="preserve">5.4.2. Становище за ОНС "доктор" </t>
  </si>
  <si>
    <t xml:space="preserve">5.4.3. Рецензия за "доктор на науките" </t>
  </si>
  <si>
    <t xml:space="preserve">5.4.4. Становище за "доктор на науките" </t>
  </si>
  <si>
    <t xml:space="preserve">5.4.5. Рецензия за доцент </t>
  </si>
  <si>
    <t xml:space="preserve">5.4.6. Становище за доцент </t>
  </si>
  <si>
    <t xml:space="preserve">5.4.7. Рецензия за професор </t>
  </si>
  <si>
    <t xml:space="preserve">5.4.8. Становище за професор </t>
  </si>
  <si>
    <t>5.4.9. Рецензия за чл. кореспондент</t>
  </si>
  <si>
    <t>5.4.10. Рецензия за академик</t>
  </si>
  <si>
    <t>5.4.13. Рецензия за ОНС "доктор" на дисертация на английски език или друг чужд език от чуждестранни организации</t>
  </si>
  <si>
    <t xml:space="preserve">5.5.4. Анонимна рецензентска дейност на научни проекти, подадени към чуждестранни научни фондации </t>
  </si>
  <si>
    <t xml:space="preserve">5.5.5. Анонимна рецензентска дейност на научни проекти, подадени към български научни фондации </t>
  </si>
  <si>
    <t>1.4.5 Ръководител на научен проект, финансиран по оперативни програми на структурни фондове и национална пътна карта за научна инфраструктура</t>
  </si>
  <si>
    <t>1.4.6 Участник в научен проект, финансиран по оперативни програми на структурни фондове и национална пътна карта за научна инфраструктура</t>
  </si>
  <si>
    <t>1.4.22 Ръководител на проект по програма на МОН за постдокторанти</t>
  </si>
  <si>
    <t xml:space="preserve">1.4.23 Ръководител на проект по програма на МОН за млади учени </t>
  </si>
  <si>
    <t>2.5.1. Създаване и поддържане на WEB базирани програмни и информационни продукти</t>
  </si>
  <si>
    <t>4.7.4 Получени награди за най-добра статия на научен форум</t>
  </si>
  <si>
    <t xml:space="preserve">4.7.5 Получени други научни награди </t>
  </si>
  <si>
    <t>1.3.8 Доклад на семинар в България</t>
  </si>
  <si>
    <t>1.2.3. Цитирания в национални издания (вкл. патент)</t>
  </si>
  <si>
    <t>1.2.4. Цитирания в дисертации или автореферати</t>
  </si>
  <si>
    <r>
      <t>1.1.1.1</t>
    </r>
    <r>
      <rPr>
        <sz val="11"/>
        <rFont val="Calibri"/>
        <family val="2"/>
        <charset val="204"/>
      </rPr>
      <t xml:space="preserve"> Научни монографии издадени от реномирани международни издателства</t>
    </r>
  </si>
  <si>
    <r>
      <t>1.1.1.2 Глави от н</t>
    </r>
    <r>
      <rPr>
        <sz val="11"/>
        <rFont val="Calibri"/>
        <family val="2"/>
        <charset val="204"/>
      </rPr>
      <t>аучни монографии издадени от реномирани международни издателства</t>
    </r>
  </si>
  <si>
    <r>
      <t xml:space="preserve">1.1.1.4 </t>
    </r>
    <r>
      <rPr>
        <sz val="11"/>
        <rFont val="Calibri"/>
        <family val="2"/>
        <charset val="204"/>
      </rPr>
      <t>Глава от научни монографии с национално значение</t>
    </r>
  </si>
  <si>
    <r>
      <t xml:space="preserve">1.2.1. Цитати в WoS или Scopus </t>
    </r>
    <r>
      <rPr>
        <sz val="11"/>
        <rFont val="Calibri"/>
        <family val="2"/>
      </rPr>
      <t xml:space="preserve">  </t>
    </r>
  </si>
  <si>
    <r>
      <t xml:space="preserve">1.2.2. Цитирания в други международни издания (вкл. патент) </t>
    </r>
    <r>
      <rPr>
        <sz val="11"/>
        <rFont val="Calibri"/>
        <family val="2"/>
      </rPr>
      <t xml:space="preserve">  </t>
    </r>
  </si>
  <si>
    <r>
      <t xml:space="preserve">ОБЩО: </t>
    </r>
    <r>
      <rPr>
        <sz val="11"/>
        <rFont val="Calibri"/>
        <family val="2"/>
        <charset val="204"/>
      </rPr>
      <t>U1</t>
    </r>
  </si>
  <si>
    <r>
      <t xml:space="preserve">1.4.19 Ръководител на подзадача от научен проект с национална значимост, целево финансиран от държавата към бюджетната субсидия утвърден от НС на НИГГГ </t>
    </r>
    <r>
      <rPr>
        <sz val="11"/>
        <rFont val="Calibri"/>
        <family val="2"/>
        <charset val="204"/>
      </rPr>
      <t>утвърден от НС на НИГГГ</t>
    </r>
  </si>
  <si>
    <r>
      <t xml:space="preserve">1.4.20 Основен изпълнител в научен проект с национална значимост, целево финансиран от държавата към бюджетната субсидия утвърден от НС на НИГГГ </t>
    </r>
    <r>
      <rPr>
        <sz val="11"/>
        <rFont val="Calibri"/>
        <family val="2"/>
        <charset val="204"/>
      </rPr>
      <t>утвърден от НС на НИГГГ</t>
    </r>
  </si>
  <si>
    <r>
      <t xml:space="preserve">1.4.21 Изпълнител в научен проект с национална значимост, целево финансиран от държавата към бюджетната субсидия </t>
    </r>
    <r>
      <rPr>
        <sz val="11"/>
        <rFont val="Calibri"/>
        <family val="2"/>
        <charset val="204"/>
      </rPr>
      <t xml:space="preserve">утвърден от НС на НИГГГ </t>
    </r>
  </si>
  <si>
    <r>
      <t xml:space="preserve">ОБЩО: </t>
    </r>
    <r>
      <rPr>
        <sz val="11"/>
        <rFont val="Calibri"/>
        <family val="2"/>
        <charset val="204"/>
      </rPr>
      <t>U2</t>
    </r>
  </si>
  <si>
    <r>
      <t xml:space="preserve">2.3.1. </t>
    </r>
    <r>
      <rPr>
        <sz val="11"/>
        <rFont val="Calibri"/>
        <family val="2"/>
      </rPr>
      <t xml:space="preserve">Редактор на научен сборник или гост редактор на такъв в индексирано международно списание </t>
    </r>
    <r>
      <rPr>
        <sz val="11"/>
        <rFont val="Calibri"/>
        <family val="2"/>
        <charset val="204"/>
      </rPr>
      <t>издаден от реномирано международно издателство</t>
    </r>
  </si>
  <si>
    <r>
      <t xml:space="preserve">2.3.3. </t>
    </r>
    <r>
      <rPr>
        <sz val="11"/>
        <rFont val="Calibri"/>
        <family val="2"/>
      </rPr>
      <t xml:space="preserve">Редактор на научен сборник издаден в друго издателство </t>
    </r>
  </si>
  <si>
    <r>
      <t xml:space="preserve">ОБЩО: </t>
    </r>
    <r>
      <rPr>
        <sz val="11"/>
        <rFont val="Calibri"/>
        <family val="2"/>
        <charset val="204"/>
      </rPr>
      <t>U3</t>
    </r>
  </si>
  <si>
    <r>
      <t xml:space="preserve">3.1.1. Часове лекции </t>
    </r>
    <r>
      <rPr>
        <sz val="11"/>
        <rFont val="Calibri"/>
        <family val="2"/>
      </rPr>
      <t xml:space="preserve">или спецкурсове в ЦО-БАН </t>
    </r>
  </si>
  <si>
    <r>
      <t xml:space="preserve">3.1.2. Часове лекции </t>
    </r>
    <r>
      <rPr>
        <sz val="11"/>
        <rFont val="Calibri"/>
        <family val="2"/>
      </rPr>
      <t xml:space="preserve">или спецкурсове във ВУ </t>
    </r>
  </si>
  <si>
    <r>
      <t xml:space="preserve">3.1.3. Часове упражнения </t>
    </r>
    <r>
      <rPr>
        <sz val="11"/>
        <rFont val="Calibri"/>
        <family val="2"/>
      </rPr>
      <t>или семинари в ЦО-БАН</t>
    </r>
  </si>
  <si>
    <r>
      <t xml:space="preserve">3.1.4. Часове упражнения </t>
    </r>
    <r>
      <rPr>
        <sz val="11"/>
        <rFont val="Calibri"/>
        <family val="2"/>
      </rPr>
      <t xml:space="preserve">или семинари във ВУ </t>
    </r>
  </si>
  <si>
    <r>
      <t xml:space="preserve">ОБЩО: </t>
    </r>
    <r>
      <rPr>
        <sz val="11"/>
        <rFont val="Calibri"/>
        <family val="2"/>
        <charset val="204"/>
      </rPr>
      <t>U4</t>
    </r>
  </si>
  <si>
    <r>
      <t xml:space="preserve">ОБЩО: </t>
    </r>
    <r>
      <rPr>
        <sz val="11"/>
        <rFont val="Calibri"/>
        <family val="2"/>
        <charset val="204"/>
      </rPr>
      <t>U5</t>
    </r>
  </si>
  <si>
    <r>
      <t xml:space="preserve">ОБЩО: </t>
    </r>
    <r>
      <rPr>
        <sz val="11"/>
        <rFont val="Calibri"/>
        <family val="2"/>
        <charset val="204"/>
      </rPr>
      <t>U6</t>
    </r>
  </si>
  <si>
    <r>
      <t xml:space="preserve">2.3.6. Създаване на постоянни музейни сбирки, научни колекции, изложби и други културни изяви свързани с работната програма на НИГГГ - </t>
    </r>
    <r>
      <rPr>
        <sz val="11"/>
        <rFont val="Calibri"/>
        <family val="2"/>
      </rPr>
      <t>ръководител</t>
    </r>
  </si>
  <si>
    <t>2.6.1. Ръководител на национална оперативна дейност</t>
  </si>
  <si>
    <t>2.6.2. Изпълнител в национална оперативна дейност</t>
  </si>
  <si>
    <t>2.6.3. Регулярна мониторингова дейност</t>
  </si>
  <si>
    <t xml:space="preserve">2.7. Привлечени финансови средства </t>
  </si>
  <si>
    <t xml:space="preserve">2.7.1. Дялово участие на оценявания в получените средства за дейностите по раздел 2.1 (по данни на ръководителите на договорите за траншовете, получени през отчетния период) </t>
  </si>
  <si>
    <t>2.6 Мониторингова и оперативна дейност</t>
  </si>
  <si>
    <t>2.5.2. Създаване на картографски произведения за самостоятелно публикуване</t>
  </si>
  <si>
    <t>1.4.4. Участник в научен проект, финансиран по други европейски програми и фондове</t>
  </si>
  <si>
    <r>
      <t xml:space="preserve">1.1.1.3 </t>
    </r>
    <r>
      <rPr>
        <sz val="11"/>
        <rFont val="Calibri"/>
        <family val="2"/>
        <charset val="204"/>
      </rPr>
      <t>Научни монографии  с национално значение</t>
    </r>
  </si>
  <si>
    <t>1.1.2.8 Научни статии в списания, индексирани в ERIH+ (неиндексирани в Scopus и/ или WoS)</t>
  </si>
  <si>
    <t>1.4.2. Участник в научен проект, финансиран по РП на ЕС, ЮНЕСКО и НАТО</t>
  </si>
  <si>
    <t xml:space="preserve">1.4.13 Участие в подготовката на подаден, но не одобрен, научен проект </t>
  </si>
  <si>
    <r>
      <t xml:space="preserve">1.4.18 Ръководител на научен проект с национална значимост, целево финансиран от държавата към бюджетната субсидия </t>
    </r>
    <r>
      <rPr>
        <sz val="11"/>
        <rFont val="Calibri"/>
        <family val="2"/>
        <charset val="204"/>
      </rPr>
      <t>утвърден от НС на НИГГГ</t>
    </r>
  </si>
  <si>
    <r>
      <rPr>
        <b/>
        <sz val="11"/>
        <rFont val="Calibri"/>
        <family val="2"/>
        <charset val="204"/>
        <scheme val="minor"/>
      </rPr>
      <t>ІІ. НАУЧНО-ПРИЛОЖНА ДЕЙНОСТ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</rPr>
      <t>Обществено и икономическо въздействие МОН,  компонента U3</t>
    </r>
  </si>
  <si>
    <t xml:space="preserve">2.4.1. Научнопопулярна книга </t>
  </si>
  <si>
    <r>
      <t xml:space="preserve">2.4.2. Научнопопулярна статия </t>
    </r>
    <r>
      <rPr>
        <sz val="11"/>
        <rFont val="Calibri"/>
        <family val="2"/>
      </rPr>
      <t>или глава от книга</t>
    </r>
  </si>
  <si>
    <t>3.3.1 Участие като лектор в национални школи/ обучителни семинари</t>
  </si>
  <si>
    <t>3.3.2 Участие като лектор в международни школи/ обучителни семинари в България</t>
  </si>
  <si>
    <t>3.3.3 Участие като лектор в международни школи/ обучителни семинари в чужбина</t>
  </si>
  <si>
    <t xml:space="preserve">4.1.1. Председател, зам. председател, главен научен секретар; председател, зам. председател, секретар на ОС на БАН </t>
  </si>
  <si>
    <t>4.2.1. Директор, зам. директор и научен секретар, председател на ОС, председател на НС</t>
  </si>
  <si>
    <t xml:space="preserve">4.2.2. Зам. председател, секретар на НС </t>
  </si>
  <si>
    <t>4.2.6. Ръководител на секция</t>
  </si>
  <si>
    <r>
      <t xml:space="preserve">4.6.1. Главен редактор на национално научно издание </t>
    </r>
    <r>
      <rPr>
        <sz val="11"/>
        <rFont val="Calibri"/>
        <family val="2"/>
      </rPr>
      <t>реферирано в Scopus и/ или Web of Science</t>
    </r>
  </si>
  <si>
    <r>
      <t>4.6.2. Член на редакционна колегия (съвет) на национално научно издание</t>
    </r>
    <r>
      <rPr>
        <sz val="11"/>
        <rFont val="Calibri"/>
        <family val="2"/>
      </rPr>
      <t xml:space="preserve"> реферирано в Scopus и/ или Web of Science</t>
    </r>
  </si>
  <si>
    <r>
      <t>4.6.5. Главен редактор на чуждестранно или международно научно издание</t>
    </r>
    <r>
      <rPr>
        <sz val="11"/>
        <rFont val="Calibri"/>
        <family val="2"/>
      </rPr>
      <t xml:space="preserve"> реферирано в Scopus и/ или Web of Science</t>
    </r>
  </si>
  <si>
    <r>
      <t xml:space="preserve">4.6.6. Член на редакционна колегия (съвет) на чуждестранно или международно научно издание </t>
    </r>
    <r>
      <rPr>
        <sz val="11"/>
        <rFont val="Calibri"/>
        <family val="2"/>
      </rPr>
      <t>реферирано в Scopus и/ или Web of Science</t>
    </r>
  </si>
  <si>
    <t xml:space="preserve">4.7.1 Получени държавни/ правителствени награди </t>
  </si>
  <si>
    <t>4.7.3 Получени научни награди за най-добър проект</t>
  </si>
  <si>
    <t>5.4.11. Рецензия за ОС "магистър" на дипломна работа на английски език или друг чужд език от чуждестранни Висши учебни заведения</t>
  </si>
  <si>
    <t>5.4.12. Рецензия за ОС "магистър" на дипломна работа на студенти от български Висши учебни заведения</t>
  </si>
  <si>
    <t xml:space="preserve">5.5.3. Анонимна рецензентска дейност на публикации в международни издателства, индексирани в SCOPUS и/ или Web of Science  </t>
  </si>
  <si>
    <t xml:space="preserve">5.5.6. Анонимна рецензентска дейност на публикации в България и в списания, не индексирани в световните бази данни </t>
  </si>
  <si>
    <t>2.3.9. Организиране на временни изложби и други научни и културни прояви свързани с работната програма на НИГГГ</t>
  </si>
  <si>
    <t>4.7.2 Получени научни награди за утвръден или млад учен</t>
  </si>
  <si>
    <t>НИГГГ-БАН 2018-2020 г.</t>
  </si>
  <si>
    <t>сума 2018-2020</t>
  </si>
  <si>
    <t>Точки за участие в разпредленеие на К2</t>
  </si>
  <si>
    <t>сума 2019-2020</t>
  </si>
  <si>
    <r>
      <t xml:space="preserve"> Общо: </t>
    </r>
    <r>
      <rPr>
        <sz val="11"/>
        <rFont val="Calibri"/>
        <family val="2"/>
        <charset val="204"/>
      </rPr>
      <t>U1</t>
    </r>
  </si>
  <si>
    <t>А.1.2.2a</t>
  </si>
  <si>
    <t>А.1.2.2b</t>
  </si>
  <si>
    <t>А.1.2.3a-b</t>
  </si>
  <si>
    <t>E 3.15</t>
  </si>
  <si>
    <r>
      <t xml:space="preserve">1.1.2.1 Статии в списания индексирани в WoS </t>
    </r>
    <r>
      <rPr>
        <sz val="11"/>
        <rFont val="Calibri"/>
        <family val="2"/>
        <charset val="204"/>
      </rPr>
      <t>и/или Scopus</t>
    </r>
    <r>
      <rPr>
        <sz val="11"/>
        <rFont val="Calibri"/>
        <family val="2"/>
      </rPr>
      <t>, които оглавяват ранглистата в съответната научна област (първите две за интердисциплинарни науки)</t>
    </r>
  </si>
  <si>
    <r>
      <t xml:space="preserve">1.1.2.2 Статии в списания, индексирани от WoS </t>
    </r>
    <r>
      <rPr>
        <sz val="11"/>
        <rFont val="Calibri"/>
        <family val="2"/>
        <charset val="204"/>
      </rPr>
      <t>и/или Scopus</t>
    </r>
    <r>
      <rPr>
        <sz val="11"/>
        <rFont val="Calibri"/>
        <family val="2"/>
      </rPr>
      <t>, които попадат в категория Q1, но не оглавяват ранглистата</t>
    </r>
  </si>
  <si>
    <r>
      <t>1.1.2.3 Статии в списания, индексирани от WoS</t>
    </r>
    <r>
      <rPr>
        <sz val="11"/>
        <rFont val="Calibri"/>
        <family val="2"/>
        <charset val="204"/>
      </rPr>
      <t xml:space="preserve"> и/или Scopus</t>
    </r>
    <r>
      <rPr>
        <sz val="11"/>
        <rFont val="Calibri"/>
        <family val="2"/>
      </rPr>
      <t>, които попадат в категория Q2</t>
    </r>
  </si>
  <si>
    <r>
      <t xml:space="preserve">1.1.2.4 Статии в списания, индексирани от WoS </t>
    </r>
    <r>
      <rPr>
        <sz val="11"/>
        <rFont val="Calibri"/>
        <family val="2"/>
        <charset val="204"/>
      </rPr>
      <t>и/или Scopus</t>
    </r>
    <r>
      <rPr>
        <sz val="11"/>
        <rFont val="Calibri"/>
        <family val="2"/>
      </rPr>
      <t>, които попадат в категория Q3</t>
    </r>
  </si>
  <si>
    <r>
      <t xml:space="preserve">1.1.2.5 Статии в списания, индексирани от WoS </t>
    </r>
    <r>
      <rPr>
        <sz val="11"/>
        <rFont val="Calibri"/>
        <family val="2"/>
        <charset val="204"/>
      </rPr>
      <t>и/или Scopus</t>
    </r>
    <r>
      <rPr>
        <sz val="11"/>
        <rFont val="Calibri"/>
        <family val="2"/>
      </rPr>
      <t>, които попадат в категория Q4</t>
    </r>
  </si>
  <si>
    <t>1.1.2.6 Статии в списания или сборници със SJR в Scopus непопадащи в категория Q</t>
  </si>
  <si>
    <t>1.1.2.7 Статии в списания или сборници индексирани в WoS и/ или Scopus, но без IF и SJR</t>
  </si>
  <si>
    <r>
      <t>4.7 Научни награди</t>
    </r>
    <r>
      <rPr>
        <sz val="8"/>
        <rFont val="Calibri"/>
        <family val="2"/>
        <charset val="204"/>
        <scheme val="minor"/>
      </rPr>
      <t> </t>
    </r>
  </si>
  <si>
    <t xml:space="preserve">5.5.1. Публична рецензия на книги </t>
  </si>
  <si>
    <t xml:space="preserve">5.5.2. Реферирана книга или статия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</si>
</sst>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6"/>
      <name val="Times New Roman"/>
      <family val="1"/>
      <charset val="204"/>
    </font>
    <font>
      <b/>
      <sz val="11"/>
      <name val="Calibri"/>
      <family val="2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Fill="1"/>
    <xf numFmtId="0" fontId="2" fillId="0" borderId="5" xfId="0" applyFont="1" applyBorder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4" fillId="0" borderId="13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vertical="top" wrapText="1"/>
    </xf>
    <xf numFmtId="0" fontId="8" fillId="9" borderId="14" xfId="0" applyFont="1" applyFill="1" applyBorder="1" applyAlignment="1">
      <alignment wrapText="1"/>
    </xf>
    <xf numFmtId="0" fontId="8" fillId="9" borderId="4" xfId="0" applyFont="1" applyFill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0" xfId="0" applyFont="1" applyFill="1"/>
    <xf numFmtId="0" fontId="8" fillId="0" borderId="1" xfId="0" applyFont="1" applyFill="1" applyBorder="1" applyAlignment="1">
      <alignment horizontal="right" wrapText="1"/>
    </xf>
    <xf numFmtId="0" fontId="8" fillId="9" borderId="1" xfId="0" applyFont="1" applyFill="1" applyBorder="1" applyAlignment="1">
      <alignment wrapText="1"/>
    </xf>
    <xf numFmtId="0" fontId="9" fillId="9" borderId="5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wrapText="1"/>
    </xf>
    <xf numFmtId="0" fontId="8" fillId="0" borderId="4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  <protection locked="0"/>
    </xf>
    <xf numFmtId="0" fontId="8" fillId="10" borderId="14" xfId="0" applyFont="1" applyFill="1" applyBorder="1" applyAlignment="1" applyProtection="1">
      <alignment wrapText="1"/>
      <protection locked="0"/>
    </xf>
    <xf numFmtId="0" fontId="2" fillId="10" borderId="1" xfId="0" applyFont="1" applyFill="1" applyBorder="1" applyAlignment="1" applyProtection="1">
      <alignment wrapText="1"/>
      <protection locked="0"/>
    </xf>
    <xf numFmtId="0" fontId="9" fillId="3" borderId="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vertical="top" wrapText="1"/>
    </xf>
    <xf numFmtId="0" fontId="13" fillId="4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9" borderId="5" xfId="0" applyFont="1" applyFill="1" applyBorder="1" applyAlignment="1">
      <alignment horizontal="left" vertical="top" wrapText="1"/>
    </xf>
    <xf numFmtId="0" fontId="8" fillId="9" borderId="1" xfId="0" applyFont="1" applyFill="1" applyBorder="1" applyAlignment="1" applyProtection="1">
      <alignment wrapText="1"/>
      <protection locked="0"/>
    </xf>
    <xf numFmtId="0" fontId="8" fillId="8" borderId="15" xfId="0" applyFont="1" applyFill="1" applyBorder="1" applyAlignment="1">
      <alignment horizontal="left" vertical="top" wrapText="1"/>
    </xf>
    <xf numFmtId="0" fontId="8" fillId="8" borderId="16" xfId="0" applyFont="1" applyFill="1" applyBorder="1" applyAlignment="1">
      <alignment wrapText="1"/>
    </xf>
    <xf numFmtId="0" fontId="8" fillId="8" borderId="8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wrapText="1"/>
    </xf>
    <xf numFmtId="0" fontId="6" fillId="2" borderId="12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wrapText="1"/>
    </xf>
    <xf numFmtId="0" fontId="8" fillId="6" borderId="8" xfId="0" applyFont="1" applyFill="1" applyBorder="1" applyAlignment="1">
      <alignment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wrapText="1"/>
    </xf>
    <xf numFmtId="0" fontId="9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1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2" fillId="0" borderId="0" xfId="0" applyFont="1" applyFill="1"/>
    <xf numFmtId="0" fontId="9" fillId="0" borderId="18" xfId="0" applyFont="1" applyBorder="1" applyAlignment="1">
      <alignment horizontal="center" wrapText="1"/>
    </xf>
    <xf numFmtId="0" fontId="0" fillId="11" borderId="1" xfId="0" applyFill="1" applyBorder="1" applyAlignment="1"/>
    <xf numFmtId="2" fontId="17" fillId="7" borderId="1" xfId="0" applyNumberFormat="1" applyFont="1" applyFill="1" applyBorder="1" applyAlignment="1">
      <alignment wrapText="1"/>
    </xf>
    <xf numFmtId="2" fontId="17" fillId="7" borderId="20" xfId="0" applyNumberFormat="1" applyFont="1" applyFill="1" applyBorder="1" applyAlignment="1">
      <alignment wrapText="1"/>
    </xf>
    <xf numFmtId="2" fontId="18" fillId="12" borderId="1" xfId="0" applyNumberFormat="1" applyFont="1" applyFill="1" applyBorder="1" applyAlignment="1"/>
    <xf numFmtId="0" fontId="9" fillId="4" borderId="0" xfId="0" applyFont="1" applyFill="1" applyAlignment="1">
      <alignment horizontal="left" vertical="top" wrapText="1"/>
    </xf>
    <xf numFmtId="0" fontId="6" fillId="13" borderId="12" xfId="0" applyFont="1" applyFill="1" applyBorder="1" applyAlignment="1">
      <alignment horizontal="left" vertical="top" wrapText="1"/>
    </xf>
    <xf numFmtId="0" fontId="6" fillId="13" borderId="10" xfId="0" applyFont="1" applyFill="1" applyBorder="1" applyAlignment="1">
      <alignment horizontal="left" vertical="top" wrapText="1"/>
    </xf>
    <xf numFmtId="0" fontId="9" fillId="9" borderId="5" xfId="0" applyFont="1" applyFill="1" applyBorder="1"/>
    <xf numFmtId="0" fontId="16" fillId="0" borderId="5" xfId="0" applyFont="1" applyBorder="1"/>
    <xf numFmtId="0" fontId="16" fillId="0" borderId="5" xfId="0" applyFont="1" applyBorder="1" applyAlignment="1">
      <alignment wrapText="1"/>
    </xf>
    <xf numFmtId="0" fontId="8" fillId="13" borderId="1" xfId="0" applyFont="1" applyFill="1" applyBorder="1" applyAlignment="1">
      <alignment wrapText="1"/>
    </xf>
    <xf numFmtId="0" fontId="8" fillId="13" borderId="4" xfId="0" applyFont="1" applyFill="1" applyBorder="1" applyAlignment="1">
      <alignment wrapText="1"/>
    </xf>
    <xf numFmtId="0" fontId="8" fillId="13" borderId="2" xfId="0" applyFont="1" applyFill="1" applyBorder="1" applyAlignment="1">
      <alignment wrapText="1"/>
    </xf>
    <xf numFmtId="0" fontId="8" fillId="13" borderId="3" xfId="0" applyFont="1" applyFill="1" applyBorder="1" applyAlignment="1">
      <alignment wrapText="1"/>
    </xf>
    <xf numFmtId="0" fontId="8" fillId="13" borderId="7" xfId="0" applyFont="1" applyFill="1" applyBorder="1" applyAlignment="1">
      <alignment wrapText="1"/>
    </xf>
    <xf numFmtId="0" fontId="8" fillId="13" borderId="9" xfId="0" applyFont="1" applyFill="1" applyBorder="1" applyAlignment="1">
      <alignment wrapText="1"/>
    </xf>
    <xf numFmtId="0" fontId="9" fillId="0" borderId="18" xfId="0" applyFont="1" applyBorder="1" applyAlignment="1">
      <alignment horizontal="center" wrapText="1"/>
    </xf>
    <xf numFmtId="0" fontId="10" fillId="0" borderId="13" xfId="0" applyFont="1" applyBorder="1" applyAlignment="1" applyProtection="1">
      <alignment horizontal="center"/>
    </xf>
    <xf numFmtId="0" fontId="11" fillId="0" borderId="13" xfId="0" applyFont="1" applyBorder="1" applyAlignment="1">
      <alignment horizont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 applyProtection="1">
      <alignment horizontal="center" vertical="top" wrapText="1"/>
      <protection locked="0"/>
    </xf>
    <xf numFmtId="0" fontId="8" fillId="10" borderId="13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4"/>
  <sheetViews>
    <sheetView tabSelected="1" topLeftCell="A73" zoomScale="80" zoomScaleNormal="80" workbookViewId="0">
      <selection activeCell="C73" sqref="C73"/>
    </sheetView>
  </sheetViews>
  <sheetFormatPr defaultRowHeight="14.4" x14ac:dyDescent="0.3"/>
  <cols>
    <col min="1" max="1" width="9.6640625" customWidth="1"/>
    <col min="2" max="2" width="55.33203125" style="69" customWidth="1"/>
    <col min="3" max="3" width="13" style="66" customWidth="1"/>
    <col min="4" max="4" width="13.6640625" style="66" customWidth="1"/>
    <col min="5" max="5" width="11.5546875" style="66" customWidth="1"/>
    <col min="6" max="6" width="13.88671875" customWidth="1"/>
    <col min="7" max="7" width="13.33203125" customWidth="1"/>
    <col min="8" max="8" width="15.33203125" customWidth="1"/>
    <col min="9" max="9" width="12.44140625" customWidth="1"/>
    <col min="10" max="11" width="13.33203125" customWidth="1"/>
    <col min="12" max="12" width="15" customWidth="1"/>
  </cols>
  <sheetData>
    <row r="1" spans="1:11" ht="21" thickBot="1" x14ac:dyDescent="0.4">
      <c r="B1" s="8" t="s">
        <v>155</v>
      </c>
      <c r="C1" s="89" t="s">
        <v>298</v>
      </c>
      <c r="D1" s="90"/>
      <c r="E1" s="90"/>
    </row>
    <row r="2" spans="1:11" ht="16.2" thickBot="1" x14ac:dyDescent="0.35">
      <c r="B2" s="36" t="s">
        <v>162</v>
      </c>
      <c r="C2" s="93"/>
      <c r="D2" s="94"/>
      <c r="E2" s="94"/>
    </row>
    <row r="3" spans="1:11" ht="16.2" thickBot="1" x14ac:dyDescent="0.35">
      <c r="B3" s="36" t="s">
        <v>156</v>
      </c>
      <c r="C3" s="93"/>
      <c r="D3" s="94"/>
      <c r="E3" s="94"/>
    </row>
    <row r="4" spans="1:11" ht="16.2" thickBot="1" x14ac:dyDescent="0.35">
      <c r="B4" s="36" t="s">
        <v>157</v>
      </c>
      <c r="C4" s="93"/>
      <c r="D4" s="94"/>
      <c r="E4" s="94"/>
    </row>
    <row r="5" spans="1:11" ht="16.2" thickBot="1" x14ac:dyDescent="0.35">
      <c r="B5" s="36" t="s">
        <v>151</v>
      </c>
      <c r="C5" s="93"/>
      <c r="D5" s="94"/>
      <c r="E5" s="94"/>
    </row>
    <row r="6" spans="1:11" ht="16.2" thickBot="1" x14ac:dyDescent="0.35">
      <c r="B6" s="36" t="s">
        <v>152</v>
      </c>
      <c r="C6" s="93"/>
      <c r="D6" s="94"/>
      <c r="E6" s="94"/>
    </row>
    <row r="7" spans="1:11" ht="16.2" thickBot="1" x14ac:dyDescent="0.35">
      <c r="B7" s="36" t="s">
        <v>153</v>
      </c>
      <c r="C7" s="93"/>
      <c r="D7" s="94"/>
      <c r="E7" s="94"/>
    </row>
    <row r="8" spans="1:11" ht="16.2" thickBot="1" x14ac:dyDescent="0.35">
      <c r="B8" s="36" t="s">
        <v>154</v>
      </c>
      <c r="C8" s="93"/>
      <c r="D8" s="94"/>
      <c r="E8" s="94"/>
    </row>
    <row r="10" spans="1:11" ht="15" thickBot="1" x14ac:dyDescent="0.35">
      <c r="B10" s="76" t="s">
        <v>67</v>
      </c>
      <c r="C10" s="88">
        <v>2018</v>
      </c>
      <c r="D10" s="88"/>
      <c r="E10" s="88"/>
      <c r="F10" s="88">
        <v>2019</v>
      </c>
      <c r="G10" s="88"/>
      <c r="H10" s="88"/>
      <c r="I10" s="88">
        <v>2020</v>
      </c>
      <c r="J10" s="88"/>
      <c r="K10" s="88"/>
    </row>
    <row r="11" spans="1:11" ht="33.6" customHeight="1" x14ac:dyDescent="0.3">
      <c r="A11" t="s">
        <v>92</v>
      </c>
      <c r="B11" s="91" t="s">
        <v>0</v>
      </c>
      <c r="C11" s="38" t="s">
        <v>73</v>
      </c>
      <c r="D11" s="38" t="s">
        <v>72</v>
      </c>
      <c r="E11" s="39" t="s">
        <v>71</v>
      </c>
      <c r="F11" s="38" t="s">
        <v>73</v>
      </c>
      <c r="G11" s="38" t="s">
        <v>72</v>
      </c>
      <c r="H11" s="39" t="s">
        <v>71</v>
      </c>
      <c r="I11" s="38" t="s">
        <v>73</v>
      </c>
      <c r="J11" s="38" t="s">
        <v>72</v>
      </c>
      <c r="K11" s="39" t="s">
        <v>71</v>
      </c>
    </row>
    <row r="12" spans="1:11" x14ac:dyDescent="0.3">
      <c r="B12" s="92"/>
      <c r="C12" s="40" t="s">
        <v>68</v>
      </c>
      <c r="D12" s="40" t="s">
        <v>69</v>
      </c>
      <c r="E12" s="41" t="s">
        <v>70</v>
      </c>
      <c r="F12" s="40" t="s">
        <v>68</v>
      </c>
      <c r="G12" s="40" t="s">
        <v>69</v>
      </c>
      <c r="H12" s="41" t="s">
        <v>70</v>
      </c>
      <c r="I12" s="40" t="s">
        <v>68</v>
      </c>
      <c r="J12" s="40" t="s">
        <v>69</v>
      </c>
      <c r="K12" s="41" t="s">
        <v>70</v>
      </c>
    </row>
    <row r="13" spans="1:11" ht="28.8" x14ac:dyDescent="0.3">
      <c r="B13" s="14" t="s">
        <v>164</v>
      </c>
      <c r="C13" s="82"/>
      <c r="D13" s="82"/>
      <c r="E13" s="83"/>
      <c r="F13" s="82"/>
      <c r="G13" s="82"/>
      <c r="H13" s="83"/>
      <c r="I13" s="82"/>
      <c r="J13" s="82"/>
      <c r="K13" s="83"/>
    </row>
    <row r="14" spans="1:11" x14ac:dyDescent="0.3">
      <c r="B14" s="34" t="s">
        <v>176</v>
      </c>
      <c r="C14" s="15" t="s">
        <v>1</v>
      </c>
      <c r="D14" s="15"/>
      <c r="E14" s="16" t="s">
        <v>1</v>
      </c>
      <c r="F14" s="15" t="s">
        <v>1</v>
      </c>
      <c r="G14" s="15"/>
      <c r="H14" s="16" t="s">
        <v>1</v>
      </c>
      <c r="I14" s="15" t="s">
        <v>1</v>
      </c>
      <c r="J14" s="15"/>
      <c r="K14" s="16" t="s">
        <v>1</v>
      </c>
    </row>
    <row r="15" spans="1:11" x14ac:dyDescent="0.3">
      <c r="B15" s="34" t="s">
        <v>177</v>
      </c>
      <c r="C15" s="15"/>
      <c r="D15" s="15"/>
      <c r="E15" s="16"/>
      <c r="F15" s="15"/>
      <c r="G15" s="15"/>
      <c r="H15" s="16"/>
      <c r="I15" s="15"/>
      <c r="J15" s="15"/>
      <c r="K15" s="16"/>
    </row>
    <row r="16" spans="1:11" ht="28.8" x14ac:dyDescent="0.3">
      <c r="A16" s="6"/>
      <c r="B16" s="3" t="s">
        <v>242</v>
      </c>
      <c r="C16" s="31"/>
      <c r="D16" s="28">
        <v>125</v>
      </c>
      <c r="E16" s="29">
        <f>D16*C16</f>
        <v>0</v>
      </c>
      <c r="F16" s="31"/>
      <c r="G16" s="28">
        <v>125</v>
      </c>
      <c r="H16" s="29">
        <f>G16*F16</f>
        <v>0</v>
      </c>
      <c r="I16" s="31"/>
      <c r="J16" s="28">
        <v>125</v>
      </c>
      <c r="K16" s="29">
        <f>J16*I16</f>
        <v>0</v>
      </c>
    </row>
    <row r="17" spans="1:11" ht="28.8" x14ac:dyDescent="0.3">
      <c r="A17" s="6"/>
      <c r="B17" s="3" t="s">
        <v>243</v>
      </c>
      <c r="C17" s="31"/>
      <c r="D17" s="28">
        <v>25</v>
      </c>
      <c r="E17" s="29">
        <f t="shared" ref="E17:E21" si="0">D17*C17</f>
        <v>0</v>
      </c>
      <c r="F17" s="31"/>
      <c r="G17" s="28">
        <v>25</v>
      </c>
      <c r="H17" s="29">
        <f t="shared" ref="H17:H21" si="1">G17*F17</f>
        <v>0</v>
      </c>
      <c r="I17" s="31"/>
      <c r="J17" s="28">
        <v>25</v>
      </c>
      <c r="K17" s="29">
        <f t="shared" ref="K17:K21" si="2">J17*I17</f>
        <v>0</v>
      </c>
    </row>
    <row r="18" spans="1:11" x14ac:dyDescent="0.3">
      <c r="A18" s="6"/>
      <c r="B18" s="12" t="s">
        <v>271</v>
      </c>
      <c r="C18" s="31"/>
      <c r="D18" s="28">
        <v>50</v>
      </c>
      <c r="E18" s="29">
        <f t="shared" si="0"/>
        <v>0</v>
      </c>
      <c r="F18" s="31"/>
      <c r="G18" s="28">
        <v>50</v>
      </c>
      <c r="H18" s="29">
        <f t="shared" si="1"/>
        <v>0</v>
      </c>
      <c r="I18" s="31"/>
      <c r="J18" s="28">
        <v>50</v>
      </c>
      <c r="K18" s="29">
        <f t="shared" si="2"/>
        <v>0</v>
      </c>
    </row>
    <row r="19" spans="1:11" x14ac:dyDescent="0.3">
      <c r="A19" s="6"/>
      <c r="B19" s="3" t="s">
        <v>244</v>
      </c>
      <c r="C19" s="31"/>
      <c r="D19" s="28">
        <v>10</v>
      </c>
      <c r="E19" s="29">
        <f t="shared" si="0"/>
        <v>0</v>
      </c>
      <c r="F19" s="31"/>
      <c r="G19" s="28">
        <v>10</v>
      </c>
      <c r="H19" s="29">
        <f t="shared" si="1"/>
        <v>0</v>
      </c>
      <c r="I19" s="31"/>
      <c r="J19" s="28">
        <v>10</v>
      </c>
      <c r="K19" s="29">
        <f t="shared" si="2"/>
        <v>0</v>
      </c>
    </row>
    <row r="20" spans="1:11" x14ac:dyDescent="0.3">
      <c r="A20" s="6"/>
      <c r="B20" s="11" t="s">
        <v>179</v>
      </c>
      <c r="C20" s="31"/>
      <c r="D20" s="30">
        <v>25</v>
      </c>
      <c r="E20" s="29">
        <f t="shared" si="0"/>
        <v>0</v>
      </c>
      <c r="F20" s="31"/>
      <c r="G20" s="30">
        <v>25</v>
      </c>
      <c r="H20" s="29">
        <f t="shared" si="1"/>
        <v>0</v>
      </c>
      <c r="I20" s="31"/>
      <c r="J20" s="30">
        <v>25</v>
      </c>
      <c r="K20" s="29">
        <f t="shared" si="2"/>
        <v>0</v>
      </c>
    </row>
    <row r="21" spans="1:11" x14ac:dyDescent="0.3">
      <c r="A21" s="6"/>
      <c r="B21" s="11" t="s">
        <v>180</v>
      </c>
      <c r="C21" s="31"/>
      <c r="D21" s="30">
        <v>5</v>
      </c>
      <c r="E21" s="29">
        <f t="shared" si="0"/>
        <v>0</v>
      </c>
      <c r="F21" s="31"/>
      <c r="G21" s="30">
        <v>5</v>
      </c>
      <c r="H21" s="29">
        <f t="shared" si="1"/>
        <v>0</v>
      </c>
      <c r="I21" s="31"/>
      <c r="J21" s="30">
        <v>5</v>
      </c>
      <c r="K21" s="29">
        <f t="shared" si="2"/>
        <v>0</v>
      </c>
    </row>
    <row r="22" spans="1:11" x14ac:dyDescent="0.3">
      <c r="B22" s="34" t="s">
        <v>178</v>
      </c>
      <c r="C22" s="15"/>
      <c r="D22" s="15"/>
      <c r="E22" s="16"/>
      <c r="F22" s="15"/>
      <c r="G22" s="15"/>
      <c r="H22" s="16"/>
      <c r="I22" s="15"/>
      <c r="J22" s="15"/>
      <c r="K22" s="16"/>
    </row>
    <row r="23" spans="1:11" ht="47.25" customHeight="1" x14ac:dyDescent="0.3">
      <c r="A23" s="6"/>
      <c r="B23" s="3" t="s">
        <v>307</v>
      </c>
      <c r="C23" s="31"/>
      <c r="D23" s="42">
        <v>42</v>
      </c>
      <c r="E23" s="10">
        <f t="shared" ref="E23:E38" si="3">D23*C23</f>
        <v>0</v>
      </c>
      <c r="F23" s="31"/>
      <c r="G23" s="42">
        <v>42</v>
      </c>
      <c r="H23" s="10">
        <f t="shared" ref="H23:H32" si="4">G23*F23</f>
        <v>0</v>
      </c>
      <c r="I23" s="31"/>
      <c r="J23" s="42">
        <v>42</v>
      </c>
      <c r="K23" s="10">
        <f t="shared" ref="K23:K32" si="5">J23*I23</f>
        <v>0</v>
      </c>
    </row>
    <row r="24" spans="1:11" ht="28.8" x14ac:dyDescent="0.3">
      <c r="A24" s="6"/>
      <c r="B24" s="3" t="s">
        <v>308</v>
      </c>
      <c r="C24" s="31"/>
      <c r="D24" s="42">
        <v>38</v>
      </c>
      <c r="E24" s="10">
        <f t="shared" si="3"/>
        <v>0</v>
      </c>
      <c r="F24" s="31"/>
      <c r="G24" s="42">
        <v>38</v>
      </c>
      <c r="H24" s="10">
        <f t="shared" si="4"/>
        <v>0</v>
      </c>
      <c r="I24" s="31"/>
      <c r="J24" s="42">
        <v>38</v>
      </c>
      <c r="K24" s="10">
        <f t="shared" si="5"/>
        <v>0</v>
      </c>
    </row>
    <row r="25" spans="1:11" ht="28.8" x14ac:dyDescent="0.3">
      <c r="A25" s="6"/>
      <c r="B25" s="3" t="s">
        <v>309</v>
      </c>
      <c r="C25" s="31"/>
      <c r="D25" s="42">
        <v>34</v>
      </c>
      <c r="E25" s="10">
        <f t="shared" si="3"/>
        <v>0</v>
      </c>
      <c r="F25" s="31"/>
      <c r="G25" s="42">
        <v>34</v>
      </c>
      <c r="H25" s="10">
        <f t="shared" si="4"/>
        <v>0</v>
      </c>
      <c r="I25" s="31"/>
      <c r="J25" s="42">
        <v>34</v>
      </c>
      <c r="K25" s="10">
        <f t="shared" si="5"/>
        <v>0</v>
      </c>
    </row>
    <row r="26" spans="1:11" ht="28.8" x14ac:dyDescent="0.3">
      <c r="A26" s="6"/>
      <c r="B26" s="3" t="s">
        <v>310</v>
      </c>
      <c r="C26" s="31"/>
      <c r="D26" s="42">
        <v>32</v>
      </c>
      <c r="E26" s="10">
        <f t="shared" si="3"/>
        <v>0</v>
      </c>
      <c r="F26" s="31"/>
      <c r="G26" s="42">
        <v>32</v>
      </c>
      <c r="H26" s="10">
        <f t="shared" si="4"/>
        <v>0</v>
      </c>
      <c r="I26" s="31"/>
      <c r="J26" s="42">
        <v>32</v>
      </c>
      <c r="K26" s="10">
        <f t="shared" si="5"/>
        <v>0</v>
      </c>
    </row>
    <row r="27" spans="1:11" ht="28.8" x14ac:dyDescent="0.3">
      <c r="A27" s="6"/>
      <c r="B27" s="3" t="s">
        <v>311</v>
      </c>
      <c r="C27" s="31"/>
      <c r="D27" s="42">
        <v>31</v>
      </c>
      <c r="E27" s="10">
        <f t="shared" si="3"/>
        <v>0</v>
      </c>
      <c r="F27" s="31"/>
      <c r="G27" s="42">
        <v>31</v>
      </c>
      <c r="H27" s="10">
        <f t="shared" si="4"/>
        <v>0</v>
      </c>
      <c r="I27" s="31"/>
      <c r="J27" s="42">
        <v>31</v>
      </c>
      <c r="K27" s="10">
        <f t="shared" si="5"/>
        <v>0</v>
      </c>
    </row>
    <row r="28" spans="1:11" ht="31.2" customHeight="1" x14ac:dyDescent="0.3">
      <c r="A28" s="6"/>
      <c r="B28" s="3" t="s">
        <v>312</v>
      </c>
      <c r="C28" s="31"/>
      <c r="D28" s="42">
        <v>30</v>
      </c>
      <c r="E28" s="10">
        <f t="shared" si="3"/>
        <v>0</v>
      </c>
      <c r="F28" s="31"/>
      <c r="G28" s="42">
        <v>30</v>
      </c>
      <c r="H28" s="10">
        <f t="shared" si="4"/>
        <v>0</v>
      </c>
      <c r="I28" s="31"/>
      <c r="J28" s="42">
        <v>30</v>
      </c>
      <c r="K28" s="10">
        <f t="shared" si="5"/>
        <v>0</v>
      </c>
    </row>
    <row r="29" spans="1:11" ht="29.25" customHeight="1" x14ac:dyDescent="0.3">
      <c r="A29" s="6"/>
      <c r="B29" s="3" t="s">
        <v>313</v>
      </c>
      <c r="C29" s="31"/>
      <c r="D29" s="42">
        <v>15</v>
      </c>
      <c r="E29" s="10">
        <f t="shared" si="3"/>
        <v>0</v>
      </c>
      <c r="F29" s="31"/>
      <c r="G29" s="42">
        <v>15</v>
      </c>
      <c r="H29" s="10">
        <f t="shared" si="4"/>
        <v>0</v>
      </c>
      <c r="I29" s="31"/>
      <c r="J29" s="42">
        <v>15</v>
      </c>
      <c r="K29" s="10">
        <f t="shared" si="5"/>
        <v>0</v>
      </c>
    </row>
    <row r="30" spans="1:11" ht="33.75" customHeight="1" x14ac:dyDescent="0.3">
      <c r="A30" s="6"/>
      <c r="B30" s="3" t="s">
        <v>272</v>
      </c>
      <c r="C30" s="31"/>
      <c r="D30" s="42">
        <v>15</v>
      </c>
      <c r="E30" s="10">
        <f t="shared" si="3"/>
        <v>0</v>
      </c>
      <c r="F30" s="31"/>
      <c r="G30" s="42">
        <v>15</v>
      </c>
      <c r="H30" s="10">
        <f t="shared" si="4"/>
        <v>0</v>
      </c>
      <c r="I30" s="31"/>
      <c r="J30" s="42">
        <v>15</v>
      </c>
      <c r="K30" s="10">
        <f t="shared" si="5"/>
        <v>0</v>
      </c>
    </row>
    <row r="31" spans="1:11" ht="33.75" customHeight="1" x14ac:dyDescent="0.3">
      <c r="A31" s="6"/>
      <c r="B31" s="3" t="s">
        <v>181</v>
      </c>
      <c r="C31" s="31"/>
      <c r="D31" s="42">
        <v>10</v>
      </c>
      <c r="E31" s="10">
        <f t="shared" si="3"/>
        <v>0</v>
      </c>
      <c r="F31" s="31"/>
      <c r="G31" s="42">
        <v>10</v>
      </c>
      <c r="H31" s="10">
        <f t="shared" si="4"/>
        <v>0</v>
      </c>
      <c r="I31" s="31"/>
      <c r="J31" s="42">
        <v>10</v>
      </c>
      <c r="K31" s="10">
        <f t="shared" si="5"/>
        <v>0</v>
      </c>
    </row>
    <row r="32" spans="1:11" ht="36.75" customHeight="1" x14ac:dyDescent="0.3">
      <c r="A32" s="6"/>
      <c r="B32" s="3" t="s">
        <v>182</v>
      </c>
      <c r="C32" s="31"/>
      <c r="D32" s="42">
        <v>8</v>
      </c>
      <c r="E32" s="10">
        <f t="shared" si="3"/>
        <v>0</v>
      </c>
      <c r="F32" s="31"/>
      <c r="G32" s="42">
        <v>8</v>
      </c>
      <c r="H32" s="10">
        <f t="shared" si="4"/>
        <v>0</v>
      </c>
      <c r="I32" s="31"/>
      <c r="J32" s="42">
        <v>8</v>
      </c>
      <c r="K32" s="10">
        <f t="shared" si="5"/>
        <v>0</v>
      </c>
    </row>
    <row r="33" spans="1:11" x14ac:dyDescent="0.3">
      <c r="B33" s="34" t="s">
        <v>183</v>
      </c>
      <c r="C33" s="15"/>
      <c r="D33" s="15"/>
      <c r="E33" s="16"/>
      <c r="F33" s="15"/>
      <c r="G33" s="15"/>
      <c r="H33" s="16"/>
      <c r="I33" s="15"/>
      <c r="J33" s="15"/>
      <c r="K33" s="16"/>
    </row>
    <row r="34" spans="1:11" ht="48" customHeight="1" x14ac:dyDescent="0.3">
      <c r="A34" s="6"/>
      <c r="B34" s="3" t="s">
        <v>184</v>
      </c>
      <c r="C34" s="31"/>
      <c r="D34" s="42">
        <v>8</v>
      </c>
      <c r="E34" s="10">
        <f t="shared" si="3"/>
        <v>0</v>
      </c>
      <c r="F34" s="31"/>
      <c r="G34" s="42">
        <v>8</v>
      </c>
      <c r="H34" s="10">
        <f t="shared" ref="H34:H38" si="6">G34*F34</f>
        <v>0</v>
      </c>
      <c r="I34" s="31"/>
      <c r="J34" s="42">
        <v>8</v>
      </c>
      <c r="K34" s="10">
        <f t="shared" ref="K34:K38" si="7">J34*I34</f>
        <v>0</v>
      </c>
    </row>
    <row r="35" spans="1:11" ht="48.75" customHeight="1" x14ac:dyDescent="0.3">
      <c r="A35" s="6"/>
      <c r="B35" s="3" t="s">
        <v>185</v>
      </c>
      <c r="C35" s="31"/>
      <c r="D35" s="42">
        <v>3</v>
      </c>
      <c r="E35" s="10">
        <f t="shared" si="3"/>
        <v>0</v>
      </c>
      <c r="F35" s="31"/>
      <c r="G35" s="42">
        <v>3</v>
      </c>
      <c r="H35" s="10">
        <f t="shared" si="6"/>
        <v>0</v>
      </c>
      <c r="I35" s="31"/>
      <c r="J35" s="42">
        <v>3</v>
      </c>
      <c r="K35" s="10">
        <f t="shared" si="7"/>
        <v>0</v>
      </c>
    </row>
    <row r="36" spans="1:11" ht="48" customHeight="1" x14ac:dyDescent="0.3">
      <c r="A36" s="6"/>
      <c r="B36" s="3" t="s">
        <v>186</v>
      </c>
      <c r="C36" s="31"/>
      <c r="D36" s="42">
        <v>2</v>
      </c>
      <c r="E36" s="10">
        <f t="shared" si="3"/>
        <v>0</v>
      </c>
      <c r="F36" s="31"/>
      <c r="G36" s="42">
        <v>2</v>
      </c>
      <c r="H36" s="10">
        <f t="shared" si="6"/>
        <v>0</v>
      </c>
      <c r="I36" s="31"/>
      <c r="J36" s="42">
        <v>2</v>
      </c>
      <c r="K36" s="10">
        <f t="shared" si="7"/>
        <v>0</v>
      </c>
    </row>
    <row r="37" spans="1:11" ht="23.25" customHeight="1" x14ac:dyDescent="0.3">
      <c r="A37" s="6"/>
      <c r="B37" s="3" t="s">
        <v>187</v>
      </c>
      <c r="C37" s="31"/>
      <c r="D37" s="42">
        <v>2</v>
      </c>
      <c r="E37" s="10">
        <f t="shared" si="3"/>
        <v>0</v>
      </c>
      <c r="F37" s="31"/>
      <c r="G37" s="42">
        <v>2</v>
      </c>
      <c r="H37" s="10">
        <f t="shared" si="6"/>
        <v>0</v>
      </c>
      <c r="I37" s="31"/>
      <c r="J37" s="42">
        <v>2</v>
      </c>
      <c r="K37" s="10">
        <f t="shared" si="7"/>
        <v>0</v>
      </c>
    </row>
    <row r="38" spans="1:11" x14ac:dyDescent="0.3">
      <c r="A38" s="7"/>
      <c r="B38" s="11" t="s">
        <v>188</v>
      </c>
      <c r="C38" s="31"/>
      <c r="D38" s="9">
        <v>1</v>
      </c>
      <c r="E38" s="10">
        <f t="shared" si="3"/>
        <v>0</v>
      </c>
      <c r="F38" s="31"/>
      <c r="G38" s="9">
        <v>1</v>
      </c>
      <c r="H38" s="10">
        <f t="shared" si="6"/>
        <v>0</v>
      </c>
      <c r="I38" s="31"/>
      <c r="J38" s="9">
        <v>1</v>
      </c>
      <c r="K38" s="10">
        <f t="shared" si="7"/>
        <v>0</v>
      </c>
    </row>
    <row r="39" spans="1:11" x14ac:dyDescent="0.3">
      <c r="B39" s="18" t="s">
        <v>2</v>
      </c>
      <c r="C39" s="15"/>
      <c r="D39" s="15"/>
      <c r="E39" s="16"/>
      <c r="F39" s="15"/>
      <c r="G39" s="15"/>
      <c r="H39" s="16"/>
      <c r="I39" s="15"/>
      <c r="J39" s="15"/>
      <c r="K39" s="16"/>
    </row>
    <row r="40" spans="1:11" x14ac:dyDescent="0.3">
      <c r="A40" s="7" t="s">
        <v>135</v>
      </c>
      <c r="B40" s="11" t="s">
        <v>245</v>
      </c>
      <c r="C40" s="31"/>
      <c r="D40" s="9">
        <v>2</v>
      </c>
      <c r="E40" s="10">
        <f>D40*C40</f>
        <v>0</v>
      </c>
      <c r="F40" s="31"/>
      <c r="G40" s="9">
        <v>2</v>
      </c>
      <c r="H40" s="10">
        <f>G40*F40</f>
        <v>0</v>
      </c>
      <c r="I40" s="31"/>
      <c r="J40" s="9">
        <v>2</v>
      </c>
      <c r="K40" s="10">
        <f>J40*I40</f>
        <v>0</v>
      </c>
    </row>
    <row r="41" spans="1:11" ht="31.95" customHeight="1" x14ac:dyDescent="0.3">
      <c r="A41" s="7" t="s">
        <v>303</v>
      </c>
      <c r="B41" s="11" t="s">
        <v>246</v>
      </c>
      <c r="C41" s="31"/>
      <c r="D41" s="9">
        <v>1</v>
      </c>
      <c r="E41" s="10">
        <f>D41*C41</f>
        <v>0</v>
      </c>
      <c r="F41" s="31"/>
      <c r="G41" s="9">
        <v>1</v>
      </c>
      <c r="H41" s="10">
        <f>G41*F41</f>
        <v>0</v>
      </c>
      <c r="I41" s="31"/>
      <c r="J41" s="9">
        <v>1</v>
      </c>
      <c r="K41" s="10">
        <f>J41*I41</f>
        <v>0</v>
      </c>
    </row>
    <row r="42" spans="1:11" x14ac:dyDescent="0.3">
      <c r="A42" s="7" t="s">
        <v>304</v>
      </c>
      <c r="B42" s="11" t="s">
        <v>240</v>
      </c>
      <c r="C42" s="31"/>
      <c r="D42" s="9">
        <v>1</v>
      </c>
      <c r="E42" s="10">
        <f>D42*C42</f>
        <v>0</v>
      </c>
      <c r="F42" s="31"/>
      <c r="G42" s="9">
        <v>1</v>
      </c>
      <c r="H42" s="10">
        <f>G42*F42</f>
        <v>0</v>
      </c>
      <c r="I42" s="31"/>
      <c r="J42" s="9">
        <v>1</v>
      </c>
      <c r="K42" s="10">
        <f>J42*I42</f>
        <v>0</v>
      </c>
    </row>
    <row r="43" spans="1:11" x14ac:dyDescent="0.3">
      <c r="A43" s="7" t="s">
        <v>305</v>
      </c>
      <c r="B43" s="13" t="s">
        <v>241</v>
      </c>
      <c r="C43" s="31"/>
      <c r="D43" s="9">
        <v>0.5</v>
      </c>
      <c r="E43" s="10">
        <f>D43*C43</f>
        <v>0</v>
      </c>
      <c r="F43" s="31"/>
      <c r="G43" s="9">
        <v>0.5</v>
      </c>
      <c r="H43" s="10">
        <f>G43*F43</f>
        <v>0</v>
      </c>
      <c r="I43" s="31"/>
      <c r="J43" s="9">
        <v>0.5</v>
      </c>
      <c r="K43" s="10">
        <f>J43*I43</f>
        <v>0</v>
      </c>
    </row>
    <row r="44" spans="1:11" x14ac:dyDescent="0.3">
      <c r="A44" s="7"/>
      <c r="B44" s="43" t="s">
        <v>3</v>
      </c>
      <c r="C44" s="15"/>
      <c r="D44" s="15"/>
      <c r="E44" s="16"/>
      <c r="F44" s="15"/>
      <c r="G44" s="15"/>
      <c r="H44" s="16"/>
      <c r="I44" s="15"/>
      <c r="J44" s="15"/>
      <c r="K44" s="16"/>
    </row>
    <row r="45" spans="1:11" x14ac:dyDescent="0.3">
      <c r="A45" s="7" t="s">
        <v>136</v>
      </c>
      <c r="B45" s="11" t="s">
        <v>4</v>
      </c>
      <c r="C45" s="31"/>
      <c r="D45" s="17">
        <v>12</v>
      </c>
      <c r="E45" s="10">
        <f t="shared" ref="E45:E52" si="8">D45*C45</f>
        <v>0</v>
      </c>
      <c r="F45" s="31"/>
      <c r="G45" s="17">
        <v>12</v>
      </c>
      <c r="H45" s="10">
        <f t="shared" ref="H45:H48" si="9">G45*F45</f>
        <v>0</v>
      </c>
      <c r="I45" s="31"/>
      <c r="J45" s="17">
        <v>12</v>
      </c>
      <c r="K45" s="10">
        <f t="shared" ref="K45:K52" si="10">J45*I45</f>
        <v>0</v>
      </c>
    </row>
    <row r="46" spans="1:11" x14ac:dyDescent="0.3">
      <c r="A46" s="7" t="s">
        <v>137</v>
      </c>
      <c r="B46" s="11" t="s">
        <v>5</v>
      </c>
      <c r="C46" s="31"/>
      <c r="D46" s="17">
        <v>8</v>
      </c>
      <c r="E46" s="10">
        <f t="shared" si="8"/>
        <v>0</v>
      </c>
      <c r="F46" s="31"/>
      <c r="G46" s="17">
        <v>8</v>
      </c>
      <c r="H46" s="10">
        <f t="shared" si="9"/>
        <v>0</v>
      </c>
      <c r="I46" s="31"/>
      <c r="J46" s="17">
        <v>8</v>
      </c>
      <c r="K46" s="10">
        <f t="shared" si="10"/>
        <v>0</v>
      </c>
    </row>
    <row r="47" spans="1:11" x14ac:dyDescent="0.3">
      <c r="A47" s="7" t="s">
        <v>138</v>
      </c>
      <c r="B47" s="11" t="s">
        <v>6</v>
      </c>
      <c r="C47" s="31"/>
      <c r="D47" s="17">
        <v>4</v>
      </c>
      <c r="E47" s="10">
        <f t="shared" si="8"/>
        <v>0</v>
      </c>
      <c r="F47" s="31"/>
      <c r="G47" s="17">
        <v>4</v>
      </c>
      <c r="H47" s="10">
        <f t="shared" si="9"/>
        <v>0</v>
      </c>
      <c r="I47" s="31"/>
      <c r="J47" s="17">
        <v>4</v>
      </c>
      <c r="K47" s="10">
        <f t="shared" si="10"/>
        <v>0</v>
      </c>
    </row>
    <row r="48" spans="1:11" ht="28.8" x14ac:dyDescent="0.3">
      <c r="A48" s="7" t="s">
        <v>139</v>
      </c>
      <c r="B48" s="11" t="s">
        <v>189</v>
      </c>
      <c r="C48" s="31"/>
      <c r="D48" s="17">
        <v>5</v>
      </c>
      <c r="E48" s="10">
        <f t="shared" si="8"/>
        <v>0</v>
      </c>
      <c r="F48" s="31"/>
      <c r="G48" s="17">
        <v>5</v>
      </c>
      <c r="H48" s="10">
        <f t="shared" si="9"/>
        <v>0</v>
      </c>
      <c r="I48" s="31"/>
      <c r="J48" s="17">
        <v>5</v>
      </c>
      <c r="K48" s="10">
        <f t="shared" si="10"/>
        <v>0</v>
      </c>
    </row>
    <row r="49" spans="1:11" x14ac:dyDescent="0.3">
      <c r="A49" s="7" t="s">
        <v>140</v>
      </c>
      <c r="B49" s="11" t="s">
        <v>190</v>
      </c>
      <c r="C49" s="31"/>
      <c r="D49" s="17">
        <v>5</v>
      </c>
      <c r="E49" s="10">
        <f t="shared" si="8"/>
        <v>0</v>
      </c>
      <c r="F49" s="31"/>
      <c r="G49" s="17">
        <v>5</v>
      </c>
      <c r="H49" s="10">
        <f t="shared" ref="H49:H52" si="11">G49*F49</f>
        <v>0</v>
      </c>
      <c r="I49" s="31"/>
      <c r="J49" s="17">
        <v>5</v>
      </c>
      <c r="K49" s="10">
        <f t="shared" si="10"/>
        <v>0</v>
      </c>
    </row>
    <row r="50" spans="1:11" x14ac:dyDescent="0.3">
      <c r="A50" s="7" t="s">
        <v>141</v>
      </c>
      <c r="B50" s="11" t="s">
        <v>191</v>
      </c>
      <c r="C50" s="31"/>
      <c r="D50" s="17">
        <v>3</v>
      </c>
      <c r="E50" s="10">
        <f t="shared" si="8"/>
        <v>0</v>
      </c>
      <c r="F50" s="31"/>
      <c r="G50" s="17">
        <v>3</v>
      </c>
      <c r="H50" s="10">
        <f t="shared" si="11"/>
        <v>0</v>
      </c>
      <c r="I50" s="31"/>
      <c r="J50" s="17">
        <v>3</v>
      </c>
      <c r="K50" s="10">
        <f t="shared" si="10"/>
        <v>0</v>
      </c>
    </row>
    <row r="51" spans="1:11" x14ac:dyDescent="0.3">
      <c r="A51" s="7" t="s">
        <v>142</v>
      </c>
      <c r="B51" s="11" t="s">
        <v>192</v>
      </c>
      <c r="C51" s="31"/>
      <c r="D51" s="17">
        <v>2</v>
      </c>
      <c r="E51" s="10">
        <f t="shared" si="8"/>
        <v>0</v>
      </c>
      <c r="F51" s="31"/>
      <c r="G51" s="17">
        <v>2</v>
      </c>
      <c r="H51" s="10">
        <f t="shared" si="11"/>
        <v>0</v>
      </c>
      <c r="I51" s="31"/>
      <c r="J51" s="17">
        <v>2</v>
      </c>
      <c r="K51" s="10">
        <f t="shared" si="10"/>
        <v>0</v>
      </c>
    </row>
    <row r="52" spans="1:11" x14ac:dyDescent="0.3">
      <c r="A52" s="7" t="s">
        <v>143</v>
      </c>
      <c r="B52" s="11" t="s">
        <v>239</v>
      </c>
      <c r="C52" s="31"/>
      <c r="D52" s="17">
        <v>2</v>
      </c>
      <c r="E52" s="10">
        <f t="shared" si="8"/>
        <v>0</v>
      </c>
      <c r="F52" s="31"/>
      <c r="G52" s="17">
        <v>2</v>
      </c>
      <c r="H52" s="10">
        <f t="shared" si="11"/>
        <v>0</v>
      </c>
      <c r="I52" s="31"/>
      <c r="J52" s="17">
        <v>2</v>
      </c>
      <c r="K52" s="10">
        <f t="shared" si="10"/>
        <v>0</v>
      </c>
    </row>
    <row r="53" spans="1:11" x14ac:dyDescent="0.3">
      <c r="B53" s="44" t="s">
        <v>247</v>
      </c>
      <c r="C53" s="45"/>
      <c r="D53" s="45"/>
      <c r="E53" s="46">
        <f>SUM(E16:E52)</f>
        <v>0</v>
      </c>
      <c r="F53" s="45"/>
      <c r="G53" s="45"/>
      <c r="H53" s="46">
        <f>SUM(H16:H52)</f>
        <v>0</v>
      </c>
      <c r="I53" s="45"/>
      <c r="J53" s="45"/>
      <c r="K53" s="46">
        <f>SUM(K16:K52)</f>
        <v>0</v>
      </c>
    </row>
    <row r="54" spans="1:11" ht="28.8" x14ac:dyDescent="0.3">
      <c r="B54" s="14" t="s">
        <v>66</v>
      </c>
      <c r="C54" s="82"/>
      <c r="D54" s="82"/>
      <c r="E54" s="83"/>
      <c r="F54" s="82"/>
      <c r="G54" s="82"/>
      <c r="H54" s="83"/>
      <c r="I54" s="82"/>
      <c r="J54" s="82"/>
      <c r="K54" s="83"/>
    </row>
    <row r="55" spans="1:11" x14ac:dyDescent="0.3">
      <c r="B55" s="27" t="s">
        <v>158</v>
      </c>
      <c r="C55" s="15"/>
      <c r="D55" s="15"/>
      <c r="E55" s="16"/>
      <c r="F55" s="15"/>
      <c r="G55" s="15"/>
      <c r="H55" s="16"/>
      <c r="I55" s="15"/>
      <c r="J55" s="15"/>
      <c r="K55" s="16"/>
    </row>
    <row r="56" spans="1:11" ht="28.8" x14ac:dyDescent="0.3">
      <c r="A56" s="6"/>
      <c r="B56" s="13" t="s">
        <v>200</v>
      </c>
      <c r="C56" s="31"/>
      <c r="D56" s="9">
        <v>40</v>
      </c>
      <c r="E56" s="10">
        <f t="shared" ref="E56:E75" si="12">D56*C56</f>
        <v>0</v>
      </c>
      <c r="F56" s="31"/>
      <c r="G56" s="9">
        <v>40</v>
      </c>
      <c r="H56" s="10">
        <f t="shared" ref="H56:H75" si="13">G56*F56</f>
        <v>0</v>
      </c>
      <c r="I56" s="31"/>
      <c r="J56" s="9">
        <v>40</v>
      </c>
      <c r="K56" s="10">
        <f t="shared" ref="K56:K75" si="14">J56*I56</f>
        <v>0</v>
      </c>
    </row>
    <row r="57" spans="1:11" ht="28.8" x14ac:dyDescent="0.3">
      <c r="A57" s="6"/>
      <c r="B57" s="13" t="s">
        <v>273</v>
      </c>
      <c r="C57" s="31"/>
      <c r="D57" s="9">
        <v>20</v>
      </c>
      <c r="E57" s="10">
        <f t="shared" si="12"/>
        <v>0</v>
      </c>
      <c r="F57" s="31"/>
      <c r="G57" s="9">
        <v>20</v>
      </c>
      <c r="H57" s="10">
        <f t="shared" si="13"/>
        <v>0</v>
      </c>
      <c r="I57" s="31"/>
      <c r="J57" s="9">
        <v>20</v>
      </c>
      <c r="K57" s="10">
        <f t="shared" si="14"/>
        <v>0</v>
      </c>
    </row>
    <row r="58" spans="1:11" ht="28.8" x14ac:dyDescent="0.3">
      <c r="A58" s="6"/>
      <c r="B58" s="13" t="s">
        <v>201</v>
      </c>
      <c r="C58" s="31"/>
      <c r="D58" s="9">
        <v>20</v>
      </c>
      <c r="E58" s="10">
        <f t="shared" si="12"/>
        <v>0</v>
      </c>
      <c r="F58" s="31"/>
      <c r="G58" s="9">
        <v>20</v>
      </c>
      <c r="H58" s="10">
        <f t="shared" si="13"/>
        <v>0</v>
      </c>
      <c r="I58" s="31"/>
      <c r="J58" s="9">
        <v>20</v>
      </c>
      <c r="K58" s="10">
        <f t="shared" si="14"/>
        <v>0</v>
      </c>
    </row>
    <row r="59" spans="1:11" ht="28.8" x14ac:dyDescent="0.3">
      <c r="A59" s="6"/>
      <c r="B59" s="13" t="s">
        <v>270</v>
      </c>
      <c r="C59" s="31"/>
      <c r="D59" s="9">
        <v>10</v>
      </c>
      <c r="E59" s="10">
        <f t="shared" si="12"/>
        <v>0</v>
      </c>
      <c r="F59" s="31"/>
      <c r="G59" s="9">
        <v>10</v>
      </c>
      <c r="H59" s="10">
        <f t="shared" si="13"/>
        <v>0</v>
      </c>
      <c r="I59" s="31"/>
      <c r="J59" s="9">
        <v>10</v>
      </c>
      <c r="K59" s="10">
        <f t="shared" si="14"/>
        <v>0</v>
      </c>
    </row>
    <row r="60" spans="1:11" ht="43.2" x14ac:dyDescent="0.3">
      <c r="A60" s="6"/>
      <c r="B60" s="47" t="s">
        <v>232</v>
      </c>
      <c r="C60" s="31"/>
      <c r="D60" s="17">
        <v>40</v>
      </c>
      <c r="E60" s="10">
        <f t="shared" si="12"/>
        <v>0</v>
      </c>
      <c r="F60" s="31"/>
      <c r="G60" s="17">
        <v>40</v>
      </c>
      <c r="H60" s="10">
        <f t="shared" si="13"/>
        <v>0</v>
      </c>
      <c r="I60" s="31"/>
      <c r="J60" s="17">
        <v>40</v>
      </c>
      <c r="K60" s="10">
        <f t="shared" si="14"/>
        <v>0</v>
      </c>
    </row>
    <row r="61" spans="1:11" ht="43.2" x14ac:dyDescent="0.3">
      <c r="A61" s="6"/>
      <c r="B61" s="47" t="s">
        <v>233</v>
      </c>
      <c r="C61" s="31"/>
      <c r="D61" s="17">
        <v>20</v>
      </c>
      <c r="E61" s="10">
        <f t="shared" si="12"/>
        <v>0</v>
      </c>
      <c r="F61" s="31"/>
      <c r="G61" s="17">
        <v>20</v>
      </c>
      <c r="H61" s="10">
        <f t="shared" si="13"/>
        <v>0</v>
      </c>
      <c r="I61" s="31"/>
      <c r="J61" s="17">
        <v>20</v>
      </c>
      <c r="K61" s="10">
        <f t="shared" si="14"/>
        <v>0</v>
      </c>
    </row>
    <row r="62" spans="1:11" x14ac:dyDescent="0.3">
      <c r="A62" s="6"/>
      <c r="B62" s="13" t="s">
        <v>202</v>
      </c>
      <c r="C62" s="31"/>
      <c r="D62" s="17">
        <v>20</v>
      </c>
      <c r="E62" s="10">
        <f t="shared" si="12"/>
        <v>0</v>
      </c>
      <c r="F62" s="31"/>
      <c r="G62" s="17">
        <v>20</v>
      </c>
      <c r="H62" s="10">
        <f t="shared" si="13"/>
        <v>0</v>
      </c>
      <c r="I62" s="31"/>
      <c r="J62" s="17">
        <v>20</v>
      </c>
      <c r="K62" s="10">
        <f t="shared" si="14"/>
        <v>0</v>
      </c>
    </row>
    <row r="63" spans="1:11" x14ac:dyDescent="0.3">
      <c r="A63" s="6"/>
      <c r="B63" s="13" t="s">
        <v>203</v>
      </c>
      <c r="C63" s="31"/>
      <c r="D63" s="17">
        <v>8</v>
      </c>
      <c r="E63" s="10">
        <f t="shared" si="12"/>
        <v>0</v>
      </c>
      <c r="F63" s="31"/>
      <c r="G63" s="17">
        <v>8</v>
      </c>
      <c r="H63" s="10">
        <f t="shared" si="13"/>
        <v>0</v>
      </c>
      <c r="I63" s="31"/>
      <c r="J63" s="17">
        <v>8</v>
      </c>
      <c r="K63" s="10">
        <f t="shared" si="14"/>
        <v>0</v>
      </c>
    </row>
    <row r="64" spans="1:11" ht="28.8" x14ac:dyDescent="0.3">
      <c r="A64" s="6"/>
      <c r="B64" s="13" t="s">
        <v>204</v>
      </c>
      <c r="C64" s="31"/>
      <c r="D64" s="17">
        <v>18</v>
      </c>
      <c r="E64" s="10">
        <f t="shared" si="12"/>
        <v>0</v>
      </c>
      <c r="F64" s="31"/>
      <c r="G64" s="17">
        <v>18</v>
      </c>
      <c r="H64" s="10">
        <f t="shared" si="13"/>
        <v>0</v>
      </c>
      <c r="I64" s="31"/>
      <c r="J64" s="17">
        <v>18</v>
      </c>
      <c r="K64" s="10">
        <f t="shared" si="14"/>
        <v>0</v>
      </c>
    </row>
    <row r="65" spans="1:11" ht="28.8" x14ac:dyDescent="0.3">
      <c r="A65" s="6"/>
      <c r="B65" s="13" t="s">
        <v>205</v>
      </c>
      <c r="C65" s="31"/>
      <c r="D65" s="17">
        <v>6</v>
      </c>
      <c r="E65" s="10">
        <f t="shared" si="12"/>
        <v>0</v>
      </c>
      <c r="F65" s="31"/>
      <c r="G65" s="17">
        <v>6</v>
      </c>
      <c r="H65" s="10">
        <f t="shared" si="13"/>
        <v>0</v>
      </c>
      <c r="I65" s="31"/>
      <c r="J65" s="17">
        <v>6</v>
      </c>
      <c r="K65" s="10">
        <f t="shared" si="14"/>
        <v>0</v>
      </c>
    </row>
    <row r="66" spans="1:11" ht="28.8" x14ac:dyDescent="0.3">
      <c r="A66" s="6"/>
      <c r="B66" s="13" t="s">
        <v>206</v>
      </c>
      <c r="C66" s="31"/>
      <c r="D66" s="17">
        <v>15</v>
      </c>
      <c r="E66" s="10">
        <f t="shared" si="12"/>
        <v>0</v>
      </c>
      <c r="F66" s="31"/>
      <c r="G66" s="17">
        <v>15</v>
      </c>
      <c r="H66" s="10">
        <f t="shared" si="13"/>
        <v>0</v>
      </c>
      <c r="I66" s="31"/>
      <c r="J66" s="17">
        <v>15</v>
      </c>
      <c r="K66" s="10">
        <f t="shared" si="14"/>
        <v>0</v>
      </c>
    </row>
    <row r="67" spans="1:11" ht="28.8" x14ac:dyDescent="0.3">
      <c r="A67" s="6"/>
      <c r="B67" s="13" t="s">
        <v>207</v>
      </c>
      <c r="C67" s="31"/>
      <c r="D67" s="17">
        <v>5</v>
      </c>
      <c r="E67" s="10">
        <f t="shared" si="12"/>
        <v>0</v>
      </c>
      <c r="F67" s="31"/>
      <c r="G67" s="17">
        <v>5</v>
      </c>
      <c r="H67" s="10">
        <f t="shared" si="13"/>
        <v>0</v>
      </c>
      <c r="I67" s="31"/>
      <c r="J67" s="17">
        <v>5</v>
      </c>
      <c r="K67" s="10">
        <f t="shared" si="14"/>
        <v>0</v>
      </c>
    </row>
    <row r="68" spans="1:11" ht="28.8" x14ac:dyDescent="0.3">
      <c r="A68" s="6"/>
      <c r="B68" s="13" t="s">
        <v>274</v>
      </c>
      <c r="C68" s="31"/>
      <c r="D68" s="9">
        <v>1</v>
      </c>
      <c r="E68" s="10">
        <f t="shared" si="12"/>
        <v>0</v>
      </c>
      <c r="F68" s="31"/>
      <c r="G68" s="9">
        <v>1</v>
      </c>
      <c r="H68" s="10">
        <f t="shared" si="13"/>
        <v>0</v>
      </c>
      <c r="I68" s="31"/>
      <c r="J68" s="9">
        <v>1</v>
      </c>
      <c r="K68" s="10">
        <f t="shared" si="14"/>
        <v>0</v>
      </c>
    </row>
    <row r="69" spans="1:11" x14ac:dyDescent="0.3">
      <c r="A69" s="6"/>
      <c r="B69" s="12" t="s">
        <v>208</v>
      </c>
      <c r="C69" s="31"/>
      <c r="D69" s="9">
        <v>7</v>
      </c>
      <c r="E69" s="10">
        <f t="shared" si="12"/>
        <v>0</v>
      </c>
      <c r="F69" s="31"/>
      <c r="G69" s="9">
        <v>7</v>
      </c>
      <c r="H69" s="10">
        <f t="shared" si="13"/>
        <v>0</v>
      </c>
      <c r="I69" s="31"/>
      <c r="J69" s="9">
        <v>7</v>
      </c>
      <c r="K69" s="10">
        <f t="shared" si="14"/>
        <v>0</v>
      </c>
    </row>
    <row r="70" spans="1:11" x14ac:dyDescent="0.3">
      <c r="A70" s="6"/>
      <c r="B70" s="12" t="s">
        <v>209</v>
      </c>
      <c r="C70" s="31"/>
      <c r="D70" s="9">
        <v>3</v>
      </c>
      <c r="E70" s="10">
        <f t="shared" si="12"/>
        <v>0</v>
      </c>
      <c r="F70" s="31"/>
      <c r="G70" s="9">
        <v>3</v>
      </c>
      <c r="H70" s="10">
        <f t="shared" si="13"/>
        <v>0</v>
      </c>
      <c r="I70" s="31"/>
      <c r="J70" s="9">
        <v>3</v>
      </c>
      <c r="K70" s="10">
        <f t="shared" si="14"/>
        <v>0</v>
      </c>
    </row>
    <row r="71" spans="1:11" x14ac:dyDescent="0.3">
      <c r="A71" s="6"/>
      <c r="B71" s="12" t="s">
        <v>210</v>
      </c>
      <c r="C71" s="31"/>
      <c r="D71" s="9">
        <v>10</v>
      </c>
      <c r="E71" s="10">
        <f t="shared" si="12"/>
        <v>0</v>
      </c>
      <c r="F71" s="31"/>
      <c r="G71" s="9">
        <v>10</v>
      </c>
      <c r="H71" s="10">
        <f t="shared" si="13"/>
        <v>0</v>
      </c>
      <c r="I71" s="31"/>
      <c r="J71" s="9">
        <v>10</v>
      </c>
      <c r="K71" s="10">
        <f t="shared" si="14"/>
        <v>0</v>
      </c>
    </row>
    <row r="72" spans="1:11" x14ac:dyDescent="0.3">
      <c r="A72" s="6"/>
      <c r="B72" s="12" t="s">
        <v>211</v>
      </c>
      <c r="C72" s="31"/>
      <c r="D72" s="9">
        <v>4</v>
      </c>
      <c r="E72" s="10">
        <f t="shared" si="12"/>
        <v>0</v>
      </c>
      <c r="F72" s="31"/>
      <c r="G72" s="9">
        <v>4</v>
      </c>
      <c r="H72" s="10">
        <f t="shared" si="13"/>
        <v>0</v>
      </c>
      <c r="I72" s="31"/>
      <c r="J72" s="9">
        <v>4</v>
      </c>
      <c r="K72" s="10">
        <f t="shared" si="14"/>
        <v>0</v>
      </c>
    </row>
    <row r="73" spans="1:11" ht="43.2" x14ac:dyDescent="0.3">
      <c r="A73" s="7"/>
      <c r="B73" s="12" t="s">
        <v>275</v>
      </c>
      <c r="C73" s="31"/>
      <c r="D73" s="17">
        <v>40</v>
      </c>
      <c r="E73" s="22">
        <f t="shared" si="12"/>
        <v>0</v>
      </c>
      <c r="F73" s="31"/>
      <c r="G73" s="17">
        <v>40</v>
      </c>
      <c r="H73" s="22">
        <f t="shared" si="13"/>
        <v>0</v>
      </c>
      <c r="I73" s="31"/>
      <c r="J73" s="17">
        <v>40</v>
      </c>
      <c r="K73" s="22">
        <f t="shared" si="14"/>
        <v>0</v>
      </c>
    </row>
    <row r="74" spans="1:11" ht="57.6" x14ac:dyDescent="0.3">
      <c r="A74" s="7"/>
      <c r="B74" s="12" t="s">
        <v>248</v>
      </c>
      <c r="C74" s="31"/>
      <c r="D74" s="17">
        <v>30</v>
      </c>
      <c r="E74" s="22">
        <f t="shared" si="12"/>
        <v>0</v>
      </c>
      <c r="F74" s="31"/>
      <c r="G74" s="17">
        <v>30</v>
      </c>
      <c r="H74" s="22">
        <f t="shared" si="13"/>
        <v>0</v>
      </c>
      <c r="I74" s="31"/>
      <c r="J74" s="17">
        <v>30</v>
      </c>
      <c r="K74" s="22">
        <f t="shared" si="14"/>
        <v>0</v>
      </c>
    </row>
    <row r="75" spans="1:11" ht="57.6" x14ac:dyDescent="0.3">
      <c r="A75" s="7"/>
      <c r="B75" s="12" t="s">
        <v>249</v>
      </c>
      <c r="C75" s="31"/>
      <c r="D75" s="17">
        <v>20</v>
      </c>
      <c r="E75" s="22">
        <f t="shared" si="12"/>
        <v>0</v>
      </c>
      <c r="F75" s="31"/>
      <c r="G75" s="17">
        <v>20</v>
      </c>
      <c r="H75" s="22">
        <f t="shared" si="13"/>
        <v>0</v>
      </c>
      <c r="I75" s="31"/>
      <c r="J75" s="17">
        <v>20</v>
      </c>
      <c r="K75" s="22">
        <f t="shared" si="14"/>
        <v>0</v>
      </c>
    </row>
    <row r="76" spans="1:11" ht="43.2" x14ac:dyDescent="0.3">
      <c r="A76" s="7"/>
      <c r="B76" s="12" t="s">
        <v>250</v>
      </c>
      <c r="C76" s="31"/>
      <c r="D76" s="17">
        <v>10</v>
      </c>
      <c r="E76" s="22">
        <f>D76*C76</f>
        <v>0</v>
      </c>
      <c r="F76" s="31"/>
      <c r="G76" s="17">
        <v>10</v>
      </c>
      <c r="H76" s="22">
        <f>G76*F76</f>
        <v>0</v>
      </c>
      <c r="I76" s="31"/>
      <c r="J76" s="17">
        <v>10</v>
      </c>
      <c r="K76" s="22">
        <f>J76*I76</f>
        <v>0</v>
      </c>
    </row>
    <row r="77" spans="1:11" ht="28.8" x14ac:dyDescent="0.3">
      <c r="A77" s="7"/>
      <c r="B77" s="12" t="s">
        <v>234</v>
      </c>
      <c r="C77" s="31"/>
      <c r="D77" s="17">
        <v>10</v>
      </c>
      <c r="E77" s="22">
        <f t="shared" ref="E77:E78" si="15">D77*C77</f>
        <v>0</v>
      </c>
      <c r="F77" s="31"/>
      <c r="G77" s="17">
        <v>10</v>
      </c>
      <c r="H77" s="22">
        <f t="shared" ref="H77:H78" si="16">G77*F77</f>
        <v>0</v>
      </c>
      <c r="I77" s="31"/>
      <c r="J77" s="17">
        <v>10</v>
      </c>
      <c r="K77" s="22">
        <f t="shared" ref="K77:K78" si="17">J77*I77</f>
        <v>0</v>
      </c>
    </row>
    <row r="78" spans="1:11" ht="28.8" x14ac:dyDescent="0.3">
      <c r="A78" s="7"/>
      <c r="B78" s="12" t="s">
        <v>235</v>
      </c>
      <c r="C78" s="31"/>
      <c r="D78" s="17">
        <v>5</v>
      </c>
      <c r="E78" s="22">
        <f t="shared" si="15"/>
        <v>0</v>
      </c>
      <c r="F78" s="31"/>
      <c r="G78" s="17">
        <v>5</v>
      </c>
      <c r="H78" s="22">
        <f t="shared" si="16"/>
        <v>0</v>
      </c>
      <c r="I78" s="31"/>
      <c r="J78" s="17">
        <v>5</v>
      </c>
      <c r="K78" s="22">
        <f t="shared" si="17"/>
        <v>0</v>
      </c>
    </row>
    <row r="79" spans="1:11" x14ac:dyDescent="0.3">
      <c r="B79" s="27" t="s">
        <v>7</v>
      </c>
      <c r="C79" s="25"/>
      <c r="D79" s="25"/>
      <c r="E79" s="20"/>
      <c r="F79" s="25"/>
      <c r="G79" s="25"/>
      <c r="H79" s="20"/>
      <c r="I79" s="25"/>
      <c r="J79" s="25"/>
      <c r="K79" s="20"/>
    </row>
    <row r="80" spans="1:11" ht="43.2" x14ac:dyDescent="0.3">
      <c r="B80" s="13" t="s">
        <v>212</v>
      </c>
      <c r="C80" s="31"/>
      <c r="D80" s="9">
        <v>1000</v>
      </c>
      <c r="E80" s="10">
        <f>C80/D80</f>
        <v>0</v>
      </c>
      <c r="F80" s="31"/>
      <c r="G80" s="9">
        <v>1000</v>
      </c>
      <c r="H80" s="10">
        <f>F80/G80</f>
        <v>0</v>
      </c>
      <c r="I80" s="31"/>
      <c r="J80" s="9">
        <v>1000</v>
      </c>
      <c r="K80" s="10">
        <f>I80/J80</f>
        <v>0</v>
      </c>
    </row>
    <row r="81" spans="1:11" x14ac:dyDescent="0.3">
      <c r="B81" s="27" t="s">
        <v>169</v>
      </c>
      <c r="C81" s="25"/>
      <c r="D81" s="25"/>
      <c r="E81" s="20"/>
      <c r="F81" s="25"/>
      <c r="G81" s="25"/>
      <c r="H81" s="20"/>
      <c r="I81" s="25"/>
      <c r="J81" s="25"/>
      <c r="K81" s="20"/>
    </row>
    <row r="82" spans="1:11" x14ac:dyDescent="0.3">
      <c r="A82" t="s">
        <v>144</v>
      </c>
      <c r="B82" s="13" t="s">
        <v>8</v>
      </c>
      <c r="C82" s="31"/>
      <c r="D82" s="17">
        <v>30</v>
      </c>
      <c r="E82" s="10">
        <f t="shared" ref="E82:E87" si="18">D82*C82</f>
        <v>0</v>
      </c>
      <c r="F82" s="31"/>
      <c r="G82" s="17">
        <v>30</v>
      </c>
      <c r="H82" s="10">
        <f t="shared" ref="H82:H87" si="19">G82*F82</f>
        <v>0</v>
      </c>
      <c r="I82" s="31"/>
      <c r="J82" s="17">
        <v>30</v>
      </c>
      <c r="K82" s="10">
        <f t="shared" ref="K82:K87" si="20">J82*I82</f>
        <v>0</v>
      </c>
    </row>
    <row r="83" spans="1:11" x14ac:dyDescent="0.3">
      <c r="A83" t="s">
        <v>145</v>
      </c>
      <c r="B83" s="11" t="s">
        <v>9</v>
      </c>
      <c r="C83" s="31"/>
      <c r="D83" s="9">
        <v>60</v>
      </c>
      <c r="E83" s="10">
        <f t="shared" si="18"/>
        <v>0</v>
      </c>
      <c r="F83" s="31"/>
      <c r="G83" s="9">
        <v>60</v>
      </c>
      <c r="H83" s="10">
        <f t="shared" si="19"/>
        <v>0</v>
      </c>
      <c r="I83" s="31"/>
      <c r="J83" s="9">
        <v>60</v>
      </c>
      <c r="K83" s="10">
        <f t="shared" si="20"/>
        <v>0</v>
      </c>
    </row>
    <row r="84" spans="1:11" s="23" customFormat="1" ht="28.8" x14ac:dyDescent="0.3">
      <c r="B84" s="13" t="s">
        <v>134</v>
      </c>
      <c r="C84" s="31"/>
      <c r="D84" s="17">
        <v>60</v>
      </c>
      <c r="E84" s="22">
        <f t="shared" si="18"/>
        <v>0</v>
      </c>
      <c r="F84" s="31"/>
      <c r="G84" s="17">
        <v>60</v>
      </c>
      <c r="H84" s="22">
        <f t="shared" si="19"/>
        <v>0</v>
      </c>
      <c r="I84" s="31"/>
      <c r="J84" s="17">
        <v>60</v>
      </c>
      <c r="K84" s="22">
        <f t="shared" si="20"/>
        <v>0</v>
      </c>
    </row>
    <row r="85" spans="1:11" s="23" customFormat="1" x14ac:dyDescent="0.3">
      <c r="B85" s="13" t="s">
        <v>166</v>
      </c>
      <c r="C85" s="31"/>
      <c r="D85" s="24">
        <v>30</v>
      </c>
      <c r="E85" s="22">
        <f t="shared" si="18"/>
        <v>0</v>
      </c>
      <c r="F85" s="31"/>
      <c r="G85" s="24">
        <v>30</v>
      </c>
      <c r="H85" s="22">
        <f t="shared" si="19"/>
        <v>0</v>
      </c>
      <c r="I85" s="31"/>
      <c r="J85" s="24">
        <v>30</v>
      </c>
      <c r="K85" s="22">
        <f t="shared" si="20"/>
        <v>0</v>
      </c>
    </row>
    <row r="86" spans="1:11" s="23" customFormat="1" x14ac:dyDescent="0.3">
      <c r="B86" s="13" t="s">
        <v>170</v>
      </c>
      <c r="C86" s="31"/>
      <c r="D86" s="24">
        <v>15</v>
      </c>
      <c r="E86" s="22">
        <f t="shared" si="18"/>
        <v>0</v>
      </c>
      <c r="F86" s="31"/>
      <c r="G86" s="24">
        <v>15</v>
      </c>
      <c r="H86" s="22">
        <f t="shared" si="19"/>
        <v>0</v>
      </c>
      <c r="I86" s="31"/>
      <c r="J86" s="24">
        <v>15</v>
      </c>
      <c r="K86" s="22">
        <f t="shared" si="20"/>
        <v>0</v>
      </c>
    </row>
    <row r="87" spans="1:11" ht="28.8" x14ac:dyDescent="0.3">
      <c r="B87" s="12" t="s">
        <v>167</v>
      </c>
      <c r="C87" s="31"/>
      <c r="D87" s="9">
        <v>5</v>
      </c>
      <c r="E87" s="10">
        <f t="shared" si="18"/>
        <v>0</v>
      </c>
      <c r="F87" s="31"/>
      <c r="G87" s="9">
        <v>5</v>
      </c>
      <c r="H87" s="10">
        <f t="shared" si="19"/>
        <v>0</v>
      </c>
      <c r="I87" s="31"/>
      <c r="J87" s="9">
        <v>5</v>
      </c>
      <c r="K87" s="10">
        <f t="shared" si="20"/>
        <v>0</v>
      </c>
    </row>
    <row r="88" spans="1:11" x14ac:dyDescent="0.3">
      <c r="B88" s="44" t="s">
        <v>251</v>
      </c>
      <c r="C88" s="45"/>
      <c r="D88" s="45"/>
      <c r="E88" s="46">
        <f>SUM(E56:E87)</f>
        <v>0</v>
      </c>
      <c r="F88" s="45"/>
      <c r="G88" s="45"/>
      <c r="H88" s="46">
        <f>SUM(H56:H87)</f>
        <v>0</v>
      </c>
      <c r="I88" s="45"/>
      <c r="J88" s="45"/>
      <c r="K88" s="46">
        <f>SUM(K56:K87)</f>
        <v>0</v>
      </c>
    </row>
    <row r="89" spans="1:11" x14ac:dyDescent="0.3">
      <c r="A89" s="2"/>
      <c r="B89" s="13"/>
      <c r="C89" s="17"/>
      <c r="D89" s="17"/>
      <c r="E89" s="22"/>
      <c r="F89" s="17"/>
      <c r="G89" s="17"/>
      <c r="H89" s="22"/>
      <c r="I89" s="17"/>
      <c r="J89" s="17"/>
      <c r="K89" s="22"/>
    </row>
    <row r="90" spans="1:11" ht="28.8" x14ac:dyDescent="0.3">
      <c r="B90" s="48" t="s">
        <v>276</v>
      </c>
      <c r="C90" s="82"/>
      <c r="D90" s="82"/>
      <c r="E90" s="83"/>
      <c r="F90" s="82"/>
      <c r="G90" s="82"/>
      <c r="H90" s="83"/>
      <c r="I90" s="82"/>
      <c r="J90" s="82"/>
      <c r="K90" s="83"/>
    </row>
    <row r="91" spans="1:11" ht="28.8" x14ac:dyDescent="0.3">
      <c r="B91" s="49" t="s">
        <v>198</v>
      </c>
      <c r="C91" s="15"/>
      <c r="D91" s="15"/>
      <c r="E91" s="16"/>
      <c r="F91" s="15"/>
      <c r="G91" s="15"/>
      <c r="H91" s="16"/>
      <c r="I91" s="15"/>
      <c r="J91" s="15"/>
      <c r="K91" s="16"/>
    </row>
    <row r="92" spans="1:11" ht="28.8" x14ac:dyDescent="0.3">
      <c r="B92" s="13" t="s">
        <v>10</v>
      </c>
      <c r="C92" s="31"/>
      <c r="D92" s="9">
        <v>20</v>
      </c>
      <c r="E92" s="10">
        <f t="shared" ref="E92:E102" si="21">D92*C92</f>
        <v>0</v>
      </c>
      <c r="F92" s="31"/>
      <c r="G92" s="9">
        <v>20</v>
      </c>
      <c r="H92" s="10">
        <f t="shared" ref="H92:H93" si="22">G92*F92</f>
        <v>0</v>
      </c>
      <c r="I92" s="31"/>
      <c r="J92" s="9">
        <v>20</v>
      </c>
      <c r="K92" s="10">
        <f t="shared" ref="K92:K93" si="23">J92*I92</f>
        <v>0</v>
      </c>
    </row>
    <row r="93" spans="1:11" ht="28.8" x14ac:dyDescent="0.3">
      <c r="B93" s="13" t="s">
        <v>11</v>
      </c>
      <c r="C93" s="31"/>
      <c r="D93" s="9">
        <v>8</v>
      </c>
      <c r="E93" s="10">
        <f t="shared" si="21"/>
        <v>0</v>
      </c>
      <c r="F93" s="31"/>
      <c r="G93" s="9">
        <v>8</v>
      </c>
      <c r="H93" s="10">
        <f t="shared" si="22"/>
        <v>0</v>
      </c>
      <c r="I93" s="31"/>
      <c r="J93" s="9">
        <v>8</v>
      </c>
      <c r="K93" s="10">
        <f t="shared" si="23"/>
        <v>0</v>
      </c>
    </row>
    <row r="94" spans="1:11" ht="43.2" x14ac:dyDescent="0.3">
      <c r="B94" s="50" t="s">
        <v>199</v>
      </c>
      <c r="C94" s="51"/>
      <c r="D94" s="25"/>
      <c r="E94" s="20"/>
      <c r="F94" s="51"/>
      <c r="G94" s="25"/>
      <c r="H94" s="20"/>
      <c r="I94" s="51"/>
      <c r="J94" s="25"/>
      <c r="K94" s="20"/>
    </row>
    <row r="95" spans="1:11" x14ac:dyDescent="0.3">
      <c r="B95" s="11" t="s">
        <v>12</v>
      </c>
      <c r="C95" s="31"/>
      <c r="D95" s="9">
        <v>70</v>
      </c>
      <c r="E95" s="10">
        <f t="shared" si="21"/>
        <v>0</v>
      </c>
      <c r="F95" s="31"/>
      <c r="G95" s="9">
        <v>70</v>
      </c>
      <c r="H95" s="10">
        <f t="shared" ref="H95:H102" si="24">G95*F95</f>
        <v>0</v>
      </c>
      <c r="I95" s="31"/>
      <c r="J95" s="9">
        <v>70</v>
      </c>
      <c r="K95" s="10">
        <f t="shared" ref="K95:K102" si="25">J95*I95</f>
        <v>0</v>
      </c>
    </row>
    <row r="96" spans="1:11" x14ac:dyDescent="0.3">
      <c r="B96" s="11" t="s">
        <v>13</v>
      </c>
      <c r="C96" s="31"/>
      <c r="D96" s="17">
        <v>150</v>
      </c>
      <c r="E96" s="10">
        <f t="shared" si="21"/>
        <v>0</v>
      </c>
      <c r="F96" s="31"/>
      <c r="G96" s="17">
        <v>150</v>
      </c>
      <c r="H96" s="10">
        <f t="shared" si="24"/>
        <v>0</v>
      </c>
      <c r="I96" s="31"/>
      <c r="J96" s="17">
        <v>150</v>
      </c>
      <c r="K96" s="10">
        <f t="shared" si="25"/>
        <v>0</v>
      </c>
    </row>
    <row r="97" spans="1:11" ht="43.2" x14ac:dyDescent="0.3">
      <c r="B97" s="11" t="s">
        <v>14</v>
      </c>
      <c r="C97" s="31"/>
      <c r="D97" s="9">
        <v>50</v>
      </c>
      <c r="E97" s="10">
        <f t="shared" si="21"/>
        <v>0</v>
      </c>
      <c r="F97" s="31"/>
      <c r="G97" s="9">
        <v>50</v>
      </c>
      <c r="H97" s="10">
        <f t="shared" si="24"/>
        <v>0</v>
      </c>
      <c r="I97" s="31"/>
      <c r="J97" s="9">
        <v>50</v>
      </c>
      <c r="K97" s="10">
        <f t="shared" si="25"/>
        <v>0</v>
      </c>
    </row>
    <row r="98" spans="1:11" s="2" customFormat="1" x14ac:dyDescent="0.3">
      <c r="A98"/>
      <c r="B98" s="11" t="s">
        <v>15</v>
      </c>
      <c r="C98" s="31"/>
      <c r="D98" s="9">
        <v>35</v>
      </c>
      <c r="E98" s="10">
        <f t="shared" si="21"/>
        <v>0</v>
      </c>
      <c r="F98" s="31"/>
      <c r="G98" s="9">
        <v>35</v>
      </c>
      <c r="H98" s="10">
        <f t="shared" si="24"/>
        <v>0</v>
      </c>
      <c r="I98" s="31"/>
      <c r="J98" s="9">
        <v>35</v>
      </c>
      <c r="K98" s="10">
        <f t="shared" si="25"/>
        <v>0</v>
      </c>
    </row>
    <row r="99" spans="1:11" x14ac:dyDescent="0.3">
      <c r="B99" s="11" t="s">
        <v>16</v>
      </c>
      <c r="C99" s="31"/>
      <c r="D99" s="9">
        <v>50</v>
      </c>
      <c r="E99" s="10">
        <f t="shared" si="21"/>
        <v>0</v>
      </c>
      <c r="F99" s="31"/>
      <c r="G99" s="9">
        <v>50</v>
      </c>
      <c r="H99" s="10">
        <f t="shared" si="24"/>
        <v>0</v>
      </c>
      <c r="I99" s="31"/>
      <c r="J99" s="9">
        <v>50</v>
      </c>
      <c r="K99" s="10">
        <f t="shared" si="25"/>
        <v>0</v>
      </c>
    </row>
    <row r="100" spans="1:11" ht="43.2" x14ac:dyDescent="0.3">
      <c r="B100" s="11" t="s">
        <v>17</v>
      </c>
      <c r="C100" s="31"/>
      <c r="D100" s="9">
        <v>25</v>
      </c>
      <c r="E100" s="10">
        <f t="shared" si="21"/>
        <v>0</v>
      </c>
      <c r="F100" s="31"/>
      <c r="G100" s="9">
        <v>25</v>
      </c>
      <c r="H100" s="10">
        <f t="shared" si="24"/>
        <v>0</v>
      </c>
      <c r="I100" s="31"/>
      <c r="J100" s="9">
        <v>25</v>
      </c>
      <c r="K100" s="10">
        <f t="shared" si="25"/>
        <v>0</v>
      </c>
    </row>
    <row r="101" spans="1:11" x14ac:dyDescent="0.3">
      <c r="B101" s="11" t="s">
        <v>18</v>
      </c>
      <c r="C101" s="31"/>
      <c r="D101" s="9">
        <v>20</v>
      </c>
      <c r="E101" s="10">
        <f t="shared" si="21"/>
        <v>0</v>
      </c>
      <c r="F101" s="31"/>
      <c r="G101" s="9">
        <v>20</v>
      </c>
      <c r="H101" s="10">
        <f t="shared" si="24"/>
        <v>0</v>
      </c>
      <c r="I101" s="31"/>
      <c r="J101" s="9">
        <v>20</v>
      </c>
      <c r="K101" s="10">
        <f t="shared" si="25"/>
        <v>0</v>
      </c>
    </row>
    <row r="102" spans="1:11" x14ac:dyDescent="0.3">
      <c r="B102" s="11" t="s">
        <v>19</v>
      </c>
      <c r="C102" s="31"/>
      <c r="D102" s="9">
        <v>10</v>
      </c>
      <c r="E102" s="10">
        <f t="shared" si="21"/>
        <v>0</v>
      </c>
      <c r="F102" s="31"/>
      <c r="G102" s="9">
        <v>10</v>
      </c>
      <c r="H102" s="10">
        <f t="shared" si="24"/>
        <v>0</v>
      </c>
      <c r="I102" s="31"/>
      <c r="J102" s="9">
        <v>10</v>
      </c>
      <c r="K102" s="10">
        <f t="shared" si="25"/>
        <v>0</v>
      </c>
    </row>
    <row r="103" spans="1:11" x14ac:dyDescent="0.3">
      <c r="B103" s="43" t="s">
        <v>20</v>
      </c>
      <c r="C103" s="15"/>
      <c r="D103" s="15"/>
      <c r="E103" s="16"/>
      <c r="F103" s="15"/>
      <c r="G103" s="15"/>
      <c r="H103" s="16"/>
      <c r="I103" s="15"/>
      <c r="J103" s="15"/>
      <c r="K103" s="16"/>
    </row>
    <row r="104" spans="1:11" ht="48" customHeight="1" x14ac:dyDescent="0.3">
      <c r="A104" t="s">
        <v>146</v>
      </c>
      <c r="B104" s="11" t="s">
        <v>252</v>
      </c>
      <c r="C104" s="31"/>
      <c r="D104" s="9">
        <v>10</v>
      </c>
      <c r="E104" s="10">
        <f t="shared" ref="E104:E111" si="26">D104*C104</f>
        <v>0</v>
      </c>
      <c r="F104" s="31"/>
      <c r="G104" s="9">
        <v>10</v>
      </c>
      <c r="H104" s="10">
        <f t="shared" ref="H104:H112" si="27">G104*F104</f>
        <v>0</v>
      </c>
      <c r="I104" s="31"/>
      <c r="J104" s="9">
        <v>10</v>
      </c>
      <c r="K104" s="10">
        <f t="shared" ref="K104:K112" si="28">J104*I104</f>
        <v>0</v>
      </c>
    </row>
    <row r="105" spans="1:11" ht="47.25" customHeight="1" x14ac:dyDescent="0.3">
      <c r="B105" s="11" t="s">
        <v>196</v>
      </c>
      <c r="C105" s="31"/>
      <c r="D105" s="9">
        <v>8</v>
      </c>
      <c r="E105" s="10">
        <f t="shared" si="26"/>
        <v>0</v>
      </c>
      <c r="F105" s="31"/>
      <c r="G105" s="9">
        <v>8</v>
      </c>
      <c r="H105" s="10">
        <f t="shared" si="27"/>
        <v>0</v>
      </c>
      <c r="I105" s="31"/>
      <c r="J105" s="9">
        <v>8</v>
      </c>
      <c r="K105" s="10">
        <f t="shared" si="28"/>
        <v>0</v>
      </c>
    </row>
    <row r="106" spans="1:11" ht="28.8" x14ac:dyDescent="0.3">
      <c r="A106" t="s">
        <v>147</v>
      </c>
      <c r="B106" s="11" t="s">
        <v>253</v>
      </c>
      <c r="C106" s="31"/>
      <c r="D106" s="9">
        <v>6</v>
      </c>
      <c r="E106" s="10">
        <f t="shared" si="26"/>
        <v>0</v>
      </c>
      <c r="F106" s="31"/>
      <c r="G106" s="9">
        <v>6</v>
      </c>
      <c r="H106" s="10">
        <f t="shared" si="27"/>
        <v>0</v>
      </c>
      <c r="I106" s="31"/>
      <c r="J106" s="9">
        <v>6</v>
      </c>
      <c r="K106" s="10">
        <f t="shared" si="28"/>
        <v>0</v>
      </c>
    </row>
    <row r="107" spans="1:11" ht="28.8" x14ac:dyDescent="0.3">
      <c r="A107" t="s">
        <v>148</v>
      </c>
      <c r="B107" s="13" t="s">
        <v>193</v>
      </c>
      <c r="C107" s="31"/>
      <c r="D107" s="9">
        <v>5</v>
      </c>
      <c r="E107" s="10">
        <f t="shared" si="26"/>
        <v>0</v>
      </c>
      <c r="F107" s="31"/>
      <c r="G107" s="9">
        <v>5</v>
      </c>
      <c r="H107" s="10">
        <f t="shared" si="27"/>
        <v>0</v>
      </c>
      <c r="I107" s="31"/>
      <c r="J107" s="9">
        <v>5</v>
      </c>
      <c r="K107" s="10">
        <f t="shared" si="28"/>
        <v>0</v>
      </c>
    </row>
    <row r="108" spans="1:11" ht="28.8" x14ac:dyDescent="0.3">
      <c r="A108" t="s">
        <v>149</v>
      </c>
      <c r="B108" s="11" t="s">
        <v>194</v>
      </c>
      <c r="C108" s="31"/>
      <c r="D108" s="9">
        <v>3</v>
      </c>
      <c r="E108" s="10">
        <f t="shared" si="26"/>
        <v>0</v>
      </c>
      <c r="F108" s="31"/>
      <c r="G108" s="9">
        <v>3</v>
      </c>
      <c r="H108" s="10">
        <f t="shared" si="27"/>
        <v>0</v>
      </c>
      <c r="I108" s="31"/>
      <c r="J108" s="9">
        <v>3</v>
      </c>
      <c r="K108" s="10">
        <f t="shared" si="28"/>
        <v>0</v>
      </c>
    </row>
    <row r="109" spans="1:11" ht="43.2" x14ac:dyDescent="0.3">
      <c r="A109" t="s">
        <v>150</v>
      </c>
      <c r="B109" s="11" t="s">
        <v>262</v>
      </c>
      <c r="C109" s="31"/>
      <c r="D109" s="9">
        <v>10</v>
      </c>
      <c r="E109" s="10">
        <f t="shared" si="26"/>
        <v>0</v>
      </c>
      <c r="F109" s="31"/>
      <c r="G109" s="9">
        <v>10</v>
      </c>
      <c r="H109" s="10">
        <f t="shared" si="27"/>
        <v>0</v>
      </c>
      <c r="I109" s="31"/>
      <c r="J109" s="9">
        <v>10</v>
      </c>
      <c r="K109" s="10">
        <f t="shared" si="28"/>
        <v>0</v>
      </c>
    </row>
    <row r="110" spans="1:11" ht="43.2" x14ac:dyDescent="0.3">
      <c r="A110" t="s">
        <v>159</v>
      </c>
      <c r="B110" s="11" t="s">
        <v>197</v>
      </c>
      <c r="C110" s="31"/>
      <c r="D110" s="9">
        <v>5</v>
      </c>
      <c r="E110" s="10">
        <f>D110*C110</f>
        <v>0</v>
      </c>
      <c r="F110" s="31"/>
      <c r="G110" s="9">
        <v>5</v>
      </c>
      <c r="H110" s="10">
        <f t="shared" si="27"/>
        <v>0</v>
      </c>
      <c r="I110" s="31"/>
      <c r="J110" s="9">
        <v>5</v>
      </c>
      <c r="K110" s="10">
        <f t="shared" si="28"/>
        <v>0</v>
      </c>
    </row>
    <row r="111" spans="1:11" ht="28.8" x14ac:dyDescent="0.3">
      <c r="B111" s="12" t="s">
        <v>195</v>
      </c>
      <c r="C111" s="31"/>
      <c r="D111" s="9">
        <v>10</v>
      </c>
      <c r="E111" s="10">
        <f t="shared" si="26"/>
        <v>0</v>
      </c>
      <c r="F111" s="31"/>
      <c r="G111" s="9">
        <v>10</v>
      </c>
      <c r="H111" s="10">
        <f t="shared" si="27"/>
        <v>0</v>
      </c>
      <c r="I111" s="31"/>
      <c r="J111" s="9">
        <v>10</v>
      </c>
      <c r="K111" s="10">
        <f t="shared" si="28"/>
        <v>0</v>
      </c>
    </row>
    <row r="112" spans="1:11" ht="46.5" customHeight="1" x14ac:dyDescent="0.3">
      <c r="B112" s="35" t="s">
        <v>296</v>
      </c>
      <c r="C112" s="31"/>
      <c r="D112" s="1">
        <v>2</v>
      </c>
      <c r="E112" s="10">
        <f>D112*C112</f>
        <v>0</v>
      </c>
      <c r="F112" s="31"/>
      <c r="G112" s="1">
        <v>2</v>
      </c>
      <c r="H112" s="10">
        <f t="shared" si="27"/>
        <v>0</v>
      </c>
      <c r="I112" s="31"/>
      <c r="J112" s="1">
        <v>2</v>
      </c>
      <c r="K112" s="10">
        <f t="shared" si="28"/>
        <v>0</v>
      </c>
    </row>
    <row r="113" spans="1:11" x14ac:dyDescent="0.3">
      <c r="B113" s="43" t="s">
        <v>74</v>
      </c>
      <c r="C113" s="15"/>
      <c r="D113" s="15"/>
      <c r="E113" s="16"/>
      <c r="F113" s="15"/>
      <c r="G113" s="15"/>
      <c r="H113" s="16"/>
      <c r="I113" s="15"/>
      <c r="J113" s="15"/>
      <c r="K113" s="16"/>
    </row>
    <row r="114" spans="1:11" x14ac:dyDescent="0.3">
      <c r="A114" t="s">
        <v>160</v>
      </c>
      <c r="B114" s="11" t="s">
        <v>277</v>
      </c>
      <c r="C114" s="31"/>
      <c r="D114" s="9">
        <v>20</v>
      </c>
      <c r="E114" s="10">
        <f>D114*C114</f>
        <v>0</v>
      </c>
      <c r="F114" s="31"/>
      <c r="G114" s="9">
        <v>20</v>
      </c>
      <c r="H114" s="10">
        <f>G114*F114</f>
        <v>0</v>
      </c>
      <c r="I114" s="31"/>
      <c r="J114" s="9">
        <v>20</v>
      </c>
      <c r="K114" s="10">
        <f>J114*I114</f>
        <v>0</v>
      </c>
    </row>
    <row r="115" spans="1:11" x14ac:dyDescent="0.3">
      <c r="A115" t="s">
        <v>161</v>
      </c>
      <c r="B115" s="11" t="s">
        <v>278</v>
      </c>
      <c r="C115" s="31"/>
      <c r="D115" s="9">
        <v>4</v>
      </c>
      <c r="E115" s="10">
        <f>D115*C115</f>
        <v>0</v>
      </c>
      <c r="F115" s="31"/>
      <c r="G115" s="9">
        <v>4</v>
      </c>
      <c r="H115" s="10">
        <f>G115*F115</f>
        <v>0</v>
      </c>
      <c r="I115" s="31"/>
      <c r="J115" s="9">
        <v>4</v>
      </c>
      <c r="K115" s="10">
        <f>J115*I115</f>
        <v>0</v>
      </c>
    </row>
    <row r="116" spans="1:11" ht="28.8" x14ac:dyDescent="0.3">
      <c r="A116" t="s">
        <v>306</v>
      </c>
      <c r="B116" s="11" t="s">
        <v>21</v>
      </c>
      <c r="C116" s="31"/>
      <c r="D116" s="9">
        <v>2</v>
      </c>
      <c r="E116" s="10">
        <f>D116*C116</f>
        <v>0</v>
      </c>
      <c r="F116" s="31"/>
      <c r="G116" s="9">
        <v>2</v>
      </c>
      <c r="H116" s="10">
        <f>G116*F116</f>
        <v>0</v>
      </c>
      <c r="I116" s="31"/>
      <c r="J116" s="9">
        <v>2</v>
      </c>
      <c r="K116" s="10">
        <f>J116*I116</f>
        <v>0</v>
      </c>
    </row>
    <row r="117" spans="1:11" ht="43.2" x14ac:dyDescent="0.3">
      <c r="B117" s="11" t="s">
        <v>22</v>
      </c>
      <c r="C117" s="31"/>
      <c r="D117" s="9">
        <v>3</v>
      </c>
      <c r="E117" s="10">
        <f>D117*C117</f>
        <v>0</v>
      </c>
      <c r="F117" s="31"/>
      <c r="G117" s="9">
        <v>3</v>
      </c>
      <c r="H117" s="10">
        <f>G117*F117</f>
        <v>0</v>
      </c>
      <c r="I117" s="31"/>
      <c r="J117" s="9">
        <v>3</v>
      </c>
      <c r="K117" s="10">
        <f>J117*I117</f>
        <v>0</v>
      </c>
    </row>
    <row r="118" spans="1:11" x14ac:dyDescent="0.3">
      <c r="B118" s="11" t="s">
        <v>23</v>
      </c>
      <c r="C118" s="31"/>
      <c r="D118" s="9">
        <v>0.1</v>
      </c>
      <c r="E118" s="10">
        <f>D118*C118</f>
        <v>0</v>
      </c>
      <c r="F118" s="31"/>
      <c r="G118" s="9">
        <v>0.1</v>
      </c>
      <c r="H118" s="10">
        <f>G118*F118</f>
        <v>0</v>
      </c>
      <c r="I118" s="31"/>
      <c r="J118" s="9">
        <v>0.1</v>
      </c>
      <c r="K118" s="10">
        <f>J118*I118</f>
        <v>0</v>
      </c>
    </row>
    <row r="119" spans="1:11" x14ac:dyDescent="0.3">
      <c r="B119" s="43" t="s">
        <v>213</v>
      </c>
      <c r="C119" s="15"/>
      <c r="D119" s="15"/>
      <c r="E119" s="16"/>
      <c r="F119" s="15"/>
      <c r="G119" s="15"/>
      <c r="H119" s="16"/>
      <c r="I119" s="15"/>
      <c r="J119" s="15"/>
      <c r="K119" s="16"/>
    </row>
    <row r="120" spans="1:11" s="2" customFormat="1" ht="28.8" x14ac:dyDescent="0.3">
      <c r="B120" s="13" t="s">
        <v>236</v>
      </c>
      <c r="C120" s="31"/>
      <c r="D120" s="17">
        <v>10</v>
      </c>
      <c r="E120" s="22">
        <f t="shared" ref="E120:E123" si="29">D120*C120</f>
        <v>0</v>
      </c>
      <c r="F120" s="31"/>
      <c r="G120" s="17">
        <v>10</v>
      </c>
      <c r="H120" s="22">
        <f t="shared" ref="H120:H121" si="30">G120*F120</f>
        <v>0</v>
      </c>
      <c r="I120" s="31"/>
      <c r="J120" s="17">
        <v>10</v>
      </c>
      <c r="K120" s="22">
        <f t="shared" ref="K120:K121" si="31">J120*I120</f>
        <v>0</v>
      </c>
    </row>
    <row r="121" spans="1:11" ht="28.8" x14ac:dyDescent="0.3">
      <c r="B121" s="12" t="s">
        <v>269</v>
      </c>
      <c r="C121" s="31"/>
      <c r="D121" s="9">
        <v>5</v>
      </c>
      <c r="E121" s="10">
        <f t="shared" si="29"/>
        <v>0</v>
      </c>
      <c r="F121" s="31"/>
      <c r="G121" s="9">
        <v>5</v>
      </c>
      <c r="H121" s="10">
        <f t="shared" si="30"/>
        <v>0</v>
      </c>
      <c r="I121" s="31"/>
      <c r="J121" s="9">
        <v>5</v>
      </c>
      <c r="K121" s="10">
        <f t="shared" si="31"/>
        <v>0</v>
      </c>
    </row>
    <row r="122" spans="1:11" x14ac:dyDescent="0.3">
      <c r="B122" s="27" t="s">
        <v>268</v>
      </c>
      <c r="C122" s="25"/>
      <c r="D122" s="25"/>
      <c r="E122" s="20"/>
      <c r="F122" s="25"/>
      <c r="G122" s="25"/>
      <c r="H122" s="20"/>
      <c r="I122" s="25"/>
      <c r="J122" s="25"/>
      <c r="K122" s="20"/>
    </row>
    <row r="123" spans="1:11" x14ac:dyDescent="0.3">
      <c r="B123" s="12" t="s">
        <v>263</v>
      </c>
      <c r="C123" s="31"/>
      <c r="D123" s="9">
        <v>12</v>
      </c>
      <c r="E123" s="10">
        <f t="shared" si="29"/>
        <v>0</v>
      </c>
      <c r="F123" s="31"/>
      <c r="G123" s="9">
        <v>12</v>
      </c>
      <c r="H123" s="10">
        <f t="shared" ref="H123" si="32">G123*F123</f>
        <v>0</v>
      </c>
      <c r="I123" s="31"/>
      <c r="J123" s="9">
        <v>12</v>
      </c>
      <c r="K123" s="10">
        <f t="shared" ref="K123" si="33">J123*I123</f>
        <v>0</v>
      </c>
    </row>
    <row r="124" spans="1:11" x14ac:dyDescent="0.3">
      <c r="B124" s="12" t="s">
        <v>264</v>
      </c>
      <c r="C124" s="31"/>
      <c r="D124" s="9">
        <v>6</v>
      </c>
      <c r="E124" s="10">
        <f>D124*C124</f>
        <v>0</v>
      </c>
      <c r="F124" s="31"/>
      <c r="G124" s="9">
        <v>6</v>
      </c>
      <c r="H124" s="10">
        <f>G124*F124</f>
        <v>0</v>
      </c>
      <c r="I124" s="31"/>
      <c r="J124" s="9">
        <v>6</v>
      </c>
      <c r="K124" s="10">
        <f>J124*I124</f>
        <v>0</v>
      </c>
    </row>
    <row r="125" spans="1:11" x14ac:dyDescent="0.3">
      <c r="B125" s="12" t="s">
        <v>265</v>
      </c>
      <c r="C125" s="31"/>
      <c r="D125" s="9">
        <v>5</v>
      </c>
      <c r="E125" s="10">
        <f>D125*C125</f>
        <v>0</v>
      </c>
      <c r="F125" s="31"/>
      <c r="G125" s="9">
        <v>5</v>
      </c>
      <c r="H125" s="10">
        <f>G125*F125</f>
        <v>0</v>
      </c>
      <c r="I125" s="31"/>
      <c r="J125" s="9">
        <v>5</v>
      </c>
      <c r="K125" s="10">
        <f>J125*I125</f>
        <v>0</v>
      </c>
    </row>
    <row r="126" spans="1:11" x14ac:dyDescent="0.3">
      <c r="B126" s="26" t="s">
        <v>266</v>
      </c>
      <c r="C126" s="25"/>
      <c r="D126" s="25"/>
      <c r="E126" s="20"/>
      <c r="F126" s="25"/>
      <c r="G126" s="25"/>
      <c r="H126" s="20"/>
      <c r="I126" s="25"/>
      <c r="J126" s="25"/>
      <c r="K126" s="20"/>
    </row>
    <row r="127" spans="1:11" ht="43.2" x14ac:dyDescent="0.3">
      <c r="B127" s="11" t="s">
        <v>267</v>
      </c>
      <c r="C127" s="31"/>
      <c r="D127" s="9">
        <v>1000</v>
      </c>
      <c r="E127" s="10">
        <f>C127/D127</f>
        <v>0</v>
      </c>
      <c r="F127" s="31"/>
      <c r="G127" s="9">
        <v>1000</v>
      </c>
      <c r="H127" s="10">
        <f>F127/G127</f>
        <v>0</v>
      </c>
      <c r="I127" s="31"/>
      <c r="J127" s="9">
        <v>1000</v>
      </c>
      <c r="K127" s="10">
        <f>I127/J127</f>
        <v>0</v>
      </c>
    </row>
    <row r="128" spans="1:11" ht="15" thickBot="1" x14ac:dyDescent="0.35">
      <c r="B128" s="52" t="s">
        <v>254</v>
      </c>
      <c r="C128" s="53"/>
      <c r="D128" s="53"/>
      <c r="E128" s="54">
        <f>SUM(E92:E127)</f>
        <v>0</v>
      </c>
      <c r="F128" s="53"/>
      <c r="G128" s="53"/>
      <c r="H128" s="54">
        <f>SUM(H92:H127)</f>
        <v>0</v>
      </c>
      <c r="I128" s="53"/>
      <c r="J128" s="53"/>
      <c r="K128" s="54">
        <f>SUM(K92:K127)</f>
        <v>0</v>
      </c>
    </row>
    <row r="129" spans="1:11" ht="15" thickBot="1" x14ac:dyDescent="0.35">
      <c r="A129" s="2"/>
      <c r="B129" s="55"/>
      <c r="C129" s="56"/>
      <c r="D129" s="56"/>
      <c r="E129" s="56"/>
      <c r="F129" s="56"/>
      <c r="G129" s="56"/>
      <c r="H129" s="56"/>
      <c r="I129" s="56"/>
      <c r="J129" s="56"/>
      <c r="K129" s="56"/>
    </row>
    <row r="130" spans="1:11" x14ac:dyDescent="0.3">
      <c r="B130" s="77" t="s">
        <v>24</v>
      </c>
      <c r="C130" s="84"/>
      <c r="D130" s="84"/>
      <c r="E130" s="85"/>
      <c r="F130" s="84"/>
      <c r="G130" s="84"/>
      <c r="H130" s="85"/>
      <c r="I130" s="84"/>
      <c r="J130" s="84"/>
      <c r="K130" s="85"/>
    </row>
    <row r="131" spans="1:11" ht="28.8" x14ac:dyDescent="0.3">
      <c r="B131" s="43" t="s">
        <v>25</v>
      </c>
      <c r="C131" s="15"/>
      <c r="D131" s="15"/>
      <c r="E131" s="16"/>
      <c r="F131" s="15"/>
      <c r="G131" s="15"/>
      <c r="H131" s="16"/>
      <c r="I131" s="15"/>
      <c r="J131" s="15"/>
      <c r="K131" s="16"/>
    </row>
    <row r="132" spans="1:11" x14ac:dyDescent="0.3">
      <c r="A132" t="s">
        <v>119</v>
      </c>
      <c r="B132" s="11" t="s">
        <v>255</v>
      </c>
      <c r="C132" s="31"/>
      <c r="D132" s="9">
        <v>0.4</v>
      </c>
      <c r="E132" s="10">
        <f t="shared" ref="E132:E140" si="34">D132*C132</f>
        <v>0</v>
      </c>
      <c r="F132" s="31"/>
      <c r="G132" s="9">
        <v>0.4</v>
      </c>
      <c r="H132" s="10">
        <f t="shared" ref="H132:H140" si="35">G132*F132</f>
        <v>0</v>
      </c>
      <c r="I132" s="31"/>
      <c r="J132" s="9">
        <v>0.4</v>
      </c>
      <c r="K132" s="10">
        <f t="shared" ref="K132:K140" si="36">J132*I132</f>
        <v>0</v>
      </c>
    </row>
    <row r="133" spans="1:11" x14ac:dyDescent="0.3">
      <c r="A133" t="s">
        <v>120</v>
      </c>
      <c r="B133" s="11" t="s">
        <v>256</v>
      </c>
      <c r="C133" s="31"/>
      <c r="D133" s="17">
        <v>0.4</v>
      </c>
      <c r="E133" s="10">
        <f t="shared" si="34"/>
        <v>0</v>
      </c>
      <c r="F133" s="31"/>
      <c r="G133" s="17">
        <v>0.4</v>
      </c>
      <c r="H133" s="10">
        <f t="shared" si="35"/>
        <v>0</v>
      </c>
      <c r="I133" s="31"/>
      <c r="J133" s="17">
        <v>0.4</v>
      </c>
      <c r="K133" s="10">
        <f t="shared" si="36"/>
        <v>0</v>
      </c>
    </row>
    <row r="134" spans="1:11" x14ac:dyDescent="0.3">
      <c r="A134" t="s">
        <v>121</v>
      </c>
      <c r="B134" s="11" t="s">
        <v>257</v>
      </c>
      <c r="C134" s="31"/>
      <c r="D134" s="9">
        <v>0.2</v>
      </c>
      <c r="E134" s="10">
        <f t="shared" si="34"/>
        <v>0</v>
      </c>
      <c r="F134" s="31"/>
      <c r="G134" s="9">
        <v>0.2</v>
      </c>
      <c r="H134" s="10">
        <f t="shared" si="35"/>
        <v>0</v>
      </c>
      <c r="I134" s="31"/>
      <c r="J134" s="9">
        <v>0.2</v>
      </c>
      <c r="K134" s="10">
        <f t="shared" si="36"/>
        <v>0</v>
      </c>
    </row>
    <row r="135" spans="1:11" x14ac:dyDescent="0.3">
      <c r="A135" t="s">
        <v>122</v>
      </c>
      <c r="B135" s="11" t="s">
        <v>258</v>
      </c>
      <c r="C135" s="31"/>
      <c r="D135" s="9">
        <v>0.2</v>
      </c>
      <c r="E135" s="10">
        <f t="shared" si="34"/>
        <v>0</v>
      </c>
      <c r="F135" s="31"/>
      <c r="G135" s="9">
        <v>0.2</v>
      </c>
      <c r="H135" s="10">
        <f t="shared" si="35"/>
        <v>0</v>
      </c>
      <c r="I135" s="31"/>
      <c r="J135" s="9">
        <v>0.2</v>
      </c>
      <c r="K135" s="10">
        <f t="shared" si="36"/>
        <v>0</v>
      </c>
    </row>
    <row r="136" spans="1:11" x14ac:dyDescent="0.3">
      <c r="A136" s="4" t="s">
        <v>123</v>
      </c>
      <c r="B136" s="11" t="s">
        <v>26</v>
      </c>
      <c r="C136" s="31"/>
      <c r="D136" s="9">
        <v>40</v>
      </c>
      <c r="E136" s="10">
        <f t="shared" si="34"/>
        <v>0</v>
      </c>
      <c r="F136" s="31"/>
      <c r="G136" s="9">
        <v>40</v>
      </c>
      <c r="H136" s="10">
        <f t="shared" si="35"/>
        <v>0</v>
      </c>
      <c r="I136" s="31"/>
      <c r="J136" s="9">
        <v>40</v>
      </c>
      <c r="K136" s="10">
        <f t="shared" si="36"/>
        <v>0</v>
      </c>
    </row>
    <row r="137" spans="1:11" ht="28.8" x14ac:dyDescent="0.3">
      <c r="A137" s="4" t="s">
        <v>123</v>
      </c>
      <c r="B137" s="11" t="s">
        <v>27</v>
      </c>
      <c r="C137" s="31"/>
      <c r="D137" s="9">
        <v>20</v>
      </c>
      <c r="E137" s="10">
        <f t="shared" si="34"/>
        <v>0</v>
      </c>
      <c r="F137" s="31"/>
      <c r="G137" s="9">
        <v>20</v>
      </c>
      <c r="H137" s="10">
        <f t="shared" si="35"/>
        <v>0</v>
      </c>
      <c r="I137" s="31"/>
      <c r="J137" s="9">
        <v>20</v>
      </c>
      <c r="K137" s="10">
        <f t="shared" si="36"/>
        <v>0</v>
      </c>
    </row>
    <row r="138" spans="1:11" s="2" customFormat="1" x14ac:dyDescent="0.3">
      <c r="A138" s="4" t="s">
        <v>124</v>
      </c>
      <c r="B138" s="11" t="s">
        <v>28</v>
      </c>
      <c r="C138" s="31"/>
      <c r="D138" s="9">
        <v>20</v>
      </c>
      <c r="E138" s="10">
        <f t="shared" si="34"/>
        <v>0</v>
      </c>
      <c r="F138" s="31"/>
      <c r="G138" s="9">
        <v>20</v>
      </c>
      <c r="H138" s="10">
        <f t="shared" si="35"/>
        <v>0</v>
      </c>
      <c r="I138" s="31"/>
      <c r="J138" s="9">
        <v>20</v>
      </c>
      <c r="K138" s="10">
        <f t="shared" si="36"/>
        <v>0</v>
      </c>
    </row>
    <row r="139" spans="1:11" ht="28.8" x14ac:dyDescent="0.3">
      <c r="A139" s="4" t="s">
        <v>124</v>
      </c>
      <c r="B139" s="11" t="s">
        <v>29</v>
      </c>
      <c r="C139" s="31"/>
      <c r="D139" s="9">
        <v>10</v>
      </c>
      <c r="E139" s="10">
        <f t="shared" si="34"/>
        <v>0</v>
      </c>
      <c r="F139" s="31"/>
      <c r="G139" s="9">
        <v>10</v>
      </c>
      <c r="H139" s="10">
        <f t="shared" si="35"/>
        <v>0</v>
      </c>
      <c r="I139" s="31"/>
      <c r="J139" s="9">
        <v>10</v>
      </c>
      <c r="K139" s="10">
        <f t="shared" si="36"/>
        <v>0</v>
      </c>
    </row>
    <row r="140" spans="1:11" ht="28.8" x14ac:dyDescent="0.3">
      <c r="A140" t="s">
        <v>125</v>
      </c>
      <c r="B140" s="13" t="s">
        <v>214</v>
      </c>
      <c r="C140" s="31"/>
      <c r="D140" s="17">
        <v>1</v>
      </c>
      <c r="E140" s="10">
        <f t="shared" si="34"/>
        <v>0</v>
      </c>
      <c r="F140" s="31"/>
      <c r="G140" s="17">
        <v>1</v>
      </c>
      <c r="H140" s="10">
        <f t="shared" si="35"/>
        <v>0</v>
      </c>
      <c r="I140" s="31"/>
      <c r="J140" s="17">
        <v>1</v>
      </c>
      <c r="K140" s="10">
        <f t="shared" si="36"/>
        <v>0</v>
      </c>
    </row>
    <row r="141" spans="1:11" ht="28.8" x14ac:dyDescent="0.3">
      <c r="B141" s="43" t="s">
        <v>30</v>
      </c>
      <c r="C141" s="15"/>
      <c r="D141" s="15"/>
      <c r="E141" s="16"/>
      <c r="F141" s="15"/>
      <c r="G141" s="15"/>
      <c r="H141" s="16"/>
      <c r="I141" s="15"/>
      <c r="J141" s="15"/>
      <c r="K141" s="16"/>
    </row>
    <row r="142" spans="1:11" x14ac:dyDescent="0.3">
      <c r="A142" s="5" t="s">
        <v>126</v>
      </c>
      <c r="B142" s="11" t="s">
        <v>31</v>
      </c>
      <c r="C142" s="31"/>
      <c r="D142" s="9">
        <v>10</v>
      </c>
      <c r="E142" s="10">
        <f>D142*C142</f>
        <v>0</v>
      </c>
      <c r="F142" s="31"/>
      <c r="G142" s="9">
        <v>10</v>
      </c>
      <c r="H142" s="10">
        <f>G142*F142</f>
        <v>0</v>
      </c>
      <c r="I142" s="31"/>
      <c r="J142" s="9">
        <v>10</v>
      </c>
      <c r="K142" s="10">
        <f>J142*I142</f>
        <v>0</v>
      </c>
    </row>
    <row r="143" spans="1:11" ht="28.8" x14ac:dyDescent="0.3">
      <c r="A143" s="5" t="s">
        <v>127</v>
      </c>
      <c r="B143" s="11" t="s">
        <v>32</v>
      </c>
      <c r="C143" s="31"/>
      <c r="D143" s="9">
        <v>3</v>
      </c>
      <c r="E143" s="10">
        <f>D143*C143</f>
        <v>0</v>
      </c>
      <c r="F143" s="31"/>
      <c r="G143" s="9">
        <v>3</v>
      </c>
      <c r="H143" s="10">
        <f>G143*F143</f>
        <v>0</v>
      </c>
      <c r="I143" s="31"/>
      <c r="J143" s="9">
        <v>3</v>
      </c>
      <c r="K143" s="10">
        <f>J143*I143</f>
        <v>0</v>
      </c>
    </row>
    <row r="144" spans="1:11" x14ac:dyDescent="0.3">
      <c r="A144" s="5" t="s">
        <v>128</v>
      </c>
      <c r="B144" s="11" t="s">
        <v>33</v>
      </c>
      <c r="C144" s="31"/>
      <c r="D144" s="9">
        <v>2</v>
      </c>
      <c r="E144" s="10">
        <f>D144*C144</f>
        <v>0</v>
      </c>
      <c r="F144" s="31"/>
      <c r="G144" s="9">
        <v>2</v>
      </c>
      <c r="H144" s="10">
        <f>G144*F144</f>
        <v>0</v>
      </c>
      <c r="I144" s="31"/>
      <c r="J144" s="9">
        <v>2</v>
      </c>
      <c r="K144" s="10">
        <f>J144*I144</f>
        <v>0</v>
      </c>
    </row>
    <row r="145" spans="1:11" x14ac:dyDescent="0.3">
      <c r="A145" s="5" t="s">
        <v>129</v>
      </c>
      <c r="B145" s="11" t="s">
        <v>34</v>
      </c>
      <c r="C145" s="31"/>
      <c r="D145" s="9">
        <v>1</v>
      </c>
      <c r="E145" s="10">
        <f>D145*C145</f>
        <v>0</v>
      </c>
      <c r="F145" s="31"/>
      <c r="G145" s="9">
        <v>1</v>
      </c>
      <c r="H145" s="10">
        <f>G145*F145</f>
        <v>0</v>
      </c>
      <c r="I145" s="31"/>
      <c r="J145" s="9">
        <v>1</v>
      </c>
      <c r="K145" s="10">
        <f>J145*I145</f>
        <v>0</v>
      </c>
    </row>
    <row r="146" spans="1:11" x14ac:dyDescent="0.3">
      <c r="B146" s="18" t="s">
        <v>130</v>
      </c>
      <c r="C146" s="15"/>
      <c r="D146" s="15"/>
      <c r="E146" s="16"/>
      <c r="F146" s="15"/>
      <c r="G146" s="15"/>
      <c r="H146" s="16"/>
      <c r="I146" s="15"/>
      <c r="J146" s="15"/>
      <c r="K146" s="16"/>
    </row>
    <row r="147" spans="1:11" ht="28.8" x14ac:dyDescent="0.3">
      <c r="A147" s="70" t="s">
        <v>131</v>
      </c>
      <c r="B147" s="3" t="s">
        <v>279</v>
      </c>
      <c r="C147" s="31"/>
      <c r="D147" s="9">
        <v>0.1</v>
      </c>
      <c r="E147" s="10">
        <f>D147*C147</f>
        <v>0</v>
      </c>
      <c r="F147" s="31"/>
      <c r="G147" s="9">
        <v>0.1</v>
      </c>
      <c r="H147" s="10">
        <f>G147*F147</f>
        <v>0</v>
      </c>
      <c r="I147" s="31"/>
      <c r="J147" s="9">
        <v>0.1</v>
      </c>
      <c r="K147" s="10">
        <f>J147*I147</f>
        <v>0</v>
      </c>
    </row>
    <row r="148" spans="1:11" ht="28.8" x14ac:dyDescent="0.3">
      <c r="A148" s="70" t="s">
        <v>132</v>
      </c>
      <c r="B148" s="3" t="s">
        <v>280</v>
      </c>
      <c r="C148" s="31"/>
      <c r="D148" s="9">
        <v>0.2</v>
      </c>
      <c r="E148" s="10">
        <f t="shared" ref="E148:E149" si="37">D148*C148</f>
        <v>0</v>
      </c>
      <c r="F148" s="31"/>
      <c r="G148" s="9">
        <v>0.2</v>
      </c>
      <c r="H148" s="10">
        <f t="shared" ref="H148:H149" si="38">G148*F148</f>
        <v>0</v>
      </c>
      <c r="I148" s="31"/>
      <c r="J148" s="9">
        <v>0.2</v>
      </c>
      <c r="K148" s="10">
        <f t="shared" ref="K148:K149" si="39">J148*I148</f>
        <v>0</v>
      </c>
    </row>
    <row r="149" spans="1:11" ht="28.8" x14ac:dyDescent="0.3">
      <c r="A149" s="70" t="s">
        <v>133</v>
      </c>
      <c r="B149" s="3" t="s">
        <v>281</v>
      </c>
      <c r="C149" s="31"/>
      <c r="D149" s="9">
        <v>0.4</v>
      </c>
      <c r="E149" s="10">
        <f t="shared" si="37"/>
        <v>0</v>
      </c>
      <c r="F149" s="31"/>
      <c r="G149" s="9">
        <v>0.4</v>
      </c>
      <c r="H149" s="10">
        <f t="shared" si="38"/>
        <v>0</v>
      </c>
      <c r="I149" s="31"/>
      <c r="J149" s="9">
        <v>0.4</v>
      </c>
      <c r="K149" s="10">
        <f t="shared" si="39"/>
        <v>0</v>
      </c>
    </row>
    <row r="150" spans="1:11" ht="15" thickBot="1" x14ac:dyDescent="0.35">
      <c r="B150" s="52" t="s">
        <v>259</v>
      </c>
      <c r="C150" s="53"/>
      <c r="D150" s="53"/>
      <c r="E150" s="54">
        <f>SUM(E132:E149)</f>
        <v>0</v>
      </c>
      <c r="F150" s="53"/>
      <c r="G150" s="53"/>
      <c r="H150" s="54">
        <f>SUM(H132:H149)</f>
        <v>0</v>
      </c>
      <c r="I150" s="53"/>
      <c r="J150" s="53"/>
      <c r="K150" s="54">
        <f>SUM(K132:K149)</f>
        <v>0</v>
      </c>
    </row>
    <row r="151" spans="1:11" ht="15" thickBot="1" x14ac:dyDescent="0.35">
      <c r="B151" s="58"/>
      <c r="C151" s="59"/>
      <c r="D151" s="59"/>
      <c r="E151" s="59"/>
      <c r="F151" s="59"/>
      <c r="G151" s="59"/>
      <c r="H151" s="59"/>
      <c r="I151" s="59"/>
      <c r="J151" s="59"/>
      <c r="K151" s="59"/>
    </row>
    <row r="152" spans="1:11" x14ac:dyDescent="0.3">
      <c r="B152" s="78" t="s">
        <v>35</v>
      </c>
      <c r="C152" s="86"/>
      <c r="D152" s="86"/>
      <c r="E152" s="87"/>
      <c r="F152" s="86"/>
      <c r="G152" s="86"/>
      <c r="H152" s="87"/>
      <c r="I152" s="86"/>
      <c r="J152" s="86"/>
      <c r="K152" s="87"/>
    </row>
    <row r="153" spans="1:11" x14ac:dyDescent="0.3">
      <c r="B153" s="43" t="s">
        <v>36</v>
      </c>
      <c r="C153" s="15"/>
      <c r="D153" s="15"/>
      <c r="E153" s="16"/>
      <c r="F153" s="15"/>
      <c r="G153" s="15"/>
      <c r="H153" s="16"/>
      <c r="I153" s="15"/>
      <c r="J153" s="15"/>
      <c r="K153" s="16"/>
    </row>
    <row r="154" spans="1:11" ht="44.25" customHeight="1" x14ac:dyDescent="0.3">
      <c r="A154" t="s">
        <v>105</v>
      </c>
      <c r="B154" s="11" t="s">
        <v>282</v>
      </c>
      <c r="C154" s="31"/>
      <c r="D154" s="9">
        <v>40</v>
      </c>
      <c r="E154" s="10">
        <f>D154*C154</f>
        <v>0</v>
      </c>
      <c r="F154" s="31"/>
      <c r="G154" s="9">
        <v>40</v>
      </c>
      <c r="H154" s="10">
        <f>G154*F154</f>
        <v>0</v>
      </c>
      <c r="I154" s="31"/>
      <c r="J154" s="9">
        <v>40</v>
      </c>
      <c r="K154" s="10">
        <f>J154*I154</f>
        <v>0</v>
      </c>
    </row>
    <row r="155" spans="1:11" x14ac:dyDescent="0.3">
      <c r="A155" t="s">
        <v>106</v>
      </c>
      <c r="B155" s="11" t="s">
        <v>37</v>
      </c>
      <c r="C155" s="31"/>
      <c r="D155" s="9">
        <v>30</v>
      </c>
      <c r="E155" s="10">
        <f>D155*C155</f>
        <v>0</v>
      </c>
      <c r="F155" s="31"/>
      <c r="G155" s="9">
        <v>30</v>
      </c>
      <c r="H155" s="10">
        <f>G155*F155</f>
        <v>0</v>
      </c>
      <c r="I155" s="31"/>
      <c r="J155" s="9">
        <v>30</v>
      </c>
      <c r="K155" s="10">
        <f>J155*I155</f>
        <v>0</v>
      </c>
    </row>
    <row r="156" spans="1:11" x14ac:dyDescent="0.3">
      <c r="A156" t="s">
        <v>107</v>
      </c>
      <c r="B156" s="11" t="s">
        <v>38</v>
      </c>
      <c r="C156" s="31"/>
      <c r="D156" s="9">
        <v>20</v>
      </c>
      <c r="E156" s="10">
        <f>D156*C156</f>
        <v>0</v>
      </c>
      <c r="F156" s="31"/>
      <c r="G156" s="9">
        <v>20</v>
      </c>
      <c r="H156" s="10">
        <f>G156*F156</f>
        <v>0</v>
      </c>
      <c r="I156" s="31"/>
      <c r="J156" s="9">
        <v>20</v>
      </c>
      <c r="K156" s="10">
        <f>J156*I156</f>
        <v>0</v>
      </c>
    </row>
    <row r="157" spans="1:11" x14ac:dyDescent="0.3">
      <c r="A157" t="s">
        <v>108</v>
      </c>
      <c r="B157" s="11" t="s">
        <v>39</v>
      </c>
      <c r="C157" s="31"/>
      <c r="D157" s="9">
        <v>15</v>
      </c>
      <c r="E157" s="10">
        <f>D157*C157</f>
        <v>0</v>
      </c>
      <c r="F157" s="31"/>
      <c r="G157" s="9">
        <v>15</v>
      </c>
      <c r="H157" s="10">
        <f>G157*F157</f>
        <v>0</v>
      </c>
      <c r="I157" s="31"/>
      <c r="J157" s="9">
        <v>15</v>
      </c>
      <c r="K157" s="10">
        <f>J157*I157</f>
        <v>0</v>
      </c>
    </row>
    <row r="158" spans="1:11" ht="28.8" x14ac:dyDescent="0.3">
      <c r="A158" t="s">
        <v>109</v>
      </c>
      <c r="B158" s="11" t="s">
        <v>40</v>
      </c>
      <c r="C158" s="31"/>
      <c r="D158" s="17">
        <v>10</v>
      </c>
      <c r="E158" s="10">
        <f>D158*C158</f>
        <v>0</v>
      </c>
      <c r="F158" s="31"/>
      <c r="G158" s="17">
        <v>10</v>
      </c>
      <c r="H158" s="10">
        <f>G158*F158</f>
        <v>0</v>
      </c>
      <c r="I158" s="31"/>
      <c r="J158" s="17">
        <v>10</v>
      </c>
      <c r="K158" s="10">
        <f>J158*I158</f>
        <v>0</v>
      </c>
    </row>
    <row r="159" spans="1:11" x14ac:dyDescent="0.3">
      <c r="B159" s="43" t="s">
        <v>41</v>
      </c>
      <c r="C159" s="15"/>
      <c r="D159" s="15"/>
      <c r="E159" s="16"/>
      <c r="F159" s="15"/>
      <c r="G159" s="15"/>
      <c r="H159" s="16"/>
      <c r="I159" s="15"/>
      <c r="J159" s="15"/>
      <c r="K159" s="16"/>
    </row>
    <row r="160" spans="1:11" ht="28.8" x14ac:dyDescent="0.3">
      <c r="A160" t="s">
        <v>110</v>
      </c>
      <c r="B160" s="11" t="s">
        <v>283</v>
      </c>
      <c r="C160" s="31"/>
      <c r="D160" s="9">
        <v>25</v>
      </c>
      <c r="E160" s="10">
        <f t="shared" ref="E160:E165" si="40">D160*C160</f>
        <v>0</v>
      </c>
      <c r="F160" s="31"/>
      <c r="G160" s="9">
        <v>25</v>
      </c>
      <c r="H160" s="10">
        <f t="shared" ref="H160:H165" si="41">G160*F160</f>
        <v>0</v>
      </c>
      <c r="I160" s="31"/>
      <c r="J160" s="9">
        <v>25</v>
      </c>
      <c r="K160" s="10">
        <f t="shared" ref="K160:K165" si="42">J160*I160</f>
        <v>0</v>
      </c>
    </row>
    <row r="161" spans="1:11" x14ac:dyDescent="0.3">
      <c r="A161" t="s">
        <v>111</v>
      </c>
      <c r="B161" s="11" t="s">
        <v>284</v>
      </c>
      <c r="C161" s="31"/>
      <c r="D161" s="9">
        <v>10</v>
      </c>
      <c r="E161" s="10">
        <f t="shared" si="40"/>
        <v>0</v>
      </c>
      <c r="F161" s="31"/>
      <c r="G161" s="9">
        <v>10</v>
      </c>
      <c r="H161" s="10">
        <f t="shared" si="41"/>
        <v>0</v>
      </c>
      <c r="I161" s="31"/>
      <c r="J161" s="9">
        <v>10</v>
      </c>
      <c r="K161" s="10">
        <f t="shared" si="42"/>
        <v>0</v>
      </c>
    </row>
    <row r="162" spans="1:11" x14ac:dyDescent="0.3">
      <c r="A162" t="s">
        <v>112</v>
      </c>
      <c r="B162" s="11" t="s">
        <v>42</v>
      </c>
      <c r="C162" s="31"/>
      <c r="D162" s="9">
        <v>8</v>
      </c>
      <c r="E162" s="10">
        <f t="shared" si="40"/>
        <v>0</v>
      </c>
      <c r="F162" s="31"/>
      <c r="G162" s="9">
        <v>8</v>
      </c>
      <c r="H162" s="10">
        <f t="shared" si="41"/>
        <v>0</v>
      </c>
      <c r="I162" s="31"/>
      <c r="J162" s="9">
        <v>8</v>
      </c>
      <c r="K162" s="10">
        <f t="shared" si="42"/>
        <v>0</v>
      </c>
    </row>
    <row r="163" spans="1:11" ht="28.8" x14ac:dyDescent="0.3">
      <c r="A163" t="s">
        <v>113</v>
      </c>
      <c r="B163" s="11" t="s">
        <v>43</v>
      </c>
      <c r="C163" s="31"/>
      <c r="D163" s="9">
        <v>3</v>
      </c>
      <c r="E163" s="10">
        <f t="shared" si="40"/>
        <v>0</v>
      </c>
      <c r="F163" s="31"/>
      <c r="G163" s="9">
        <v>3</v>
      </c>
      <c r="H163" s="10">
        <f t="shared" si="41"/>
        <v>0</v>
      </c>
      <c r="I163" s="31"/>
      <c r="J163" s="9">
        <v>3</v>
      </c>
      <c r="K163" s="10">
        <f t="shared" si="42"/>
        <v>0</v>
      </c>
    </row>
    <row r="164" spans="1:11" x14ac:dyDescent="0.3">
      <c r="A164" s="4" t="s">
        <v>114</v>
      </c>
      <c r="B164" s="11" t="s">
        <v>165</v>
      </c>
      <c r="C164" s="31"/>
      <c r="D164" s="9">
        <v>10</v>
      </c>
      <c r="E164" s="10">
        <f t="shared" si="40"/>
        <v>0</v>
      </c>
      <c r="F164" s="31"/>
      <c r="G164" s="9">
        <v>10</v>
      </c>
      <c r="H164" s="10">
        <f t="shared" si="41"/>
        <v>0</v>
      </c>
      <c r="I164" s="31"/>
      <c r="J164" s="9">
        <v>10</v>
      </c>
      <c r="K164" s="10">
        <f t="shared" si="42"/>
        <v>0</v>
      </c>
    </row>
    <row r="165" spans="1:11" x14ac:dyDescent="0.3">
      <c r="A165" s="4" t="s">
        <v>114</v>
      </c>
      <c r="B165" s="3" t="s">
        <v>285</v>
      </c>
      <c r="C165" s="31"/>
      <c r="D165" s="9">
        <v>8</v>
      </c>
      <c r="E165" s="10">
        <f t="shared" si="40"/>
        <v>0</v>
      </c>
      <c r="F165" s="31"/>
      <c r="G165" s="9">
        <v>8</v>
      </c>
      <c r="H165" s="10">
        <f t="shared" si="41"/>
        <v>0</v>
      </c>
      <c r="I165" s="31"/>
      <c r="J165" s="9">
        <v>8</v>
      </c>
      <c r="K165" s="10">
        <f t="shared" si="42"/>
        <v>0</v>
      </c>
    </row>
    <row r="166" spans="1:11" ht="28.8" x14ac:dyDescent="0.3">
      <c r="B166" s="43" t="s">
        <v>44</v>
      </c>
      <c r="C166" s="15"/>
      <c r="D166" s="15"/>
      <c r="E166" s="16"/>
      <c r="F166" s="15"/>
      <c r="G166" s="15"/>
      <c r="H166" s="16"/>
      <c r="I166" s="15"/>
      <c r="J166" s="15"/>
      <c r="K166" s="16"/>
    </row>
    <row r="167" spans="1:11" ht="28.8" x14ac:dyDescent="0.3">
      <c r="A167" t="s">
        <v>115</v>
      </c>
      <c r="B167" s="11" t="s">
        <v>45</v>
      </c>
      <c r="C167" s="31"/>
      <c r="D167" s="9">
        <v>10</v>
      </c>
      <c r="E167" s="10">
        <f>D167*C167</f>
        <v>0</v>
      </c>
      <c r="F167" s="31"/>
      <c r="G167" s="9">
        <v>10</v>
      </c>
      <c r="H167" s="10">
        <f>G167*F167</f>
        <v>0</v>
      </c>
      <c r="I167" s="31"/>
      <c r="J167" s="9">
        <v>10</v>
      </c>
      <c r="K167" s="10">
        <f>J167*I167</f>
        <v>0</v>
      </c>
    </row>
    <row r="168" spans="1:11" ht="28.8" x14ac:dyDescent="0.3">
      <c r="A168" t="s">
        <v>116</v>
      </c>
      <c r="B168" s="11" t="s">
        <v>46</v>
      </c>
      <c r="C168" s="31"/>
      <c r="D168" s="9">
        <v>5</v>
      </c>
      <c r="E168" s="10">
        <f>D168*C168</f>
        <v>0</v>
      </c>
      <c r="F168" s="31"/>
      <c r="G168" s="9">
        <v>5</v>
      </c>
      <c r="H168" s="10">
        <f>G168*F168</f>
        <v>0</v>
      </c>
      <c r="I168" s="31"/>
      <c r="J168" s="9">
        <v>5</v>
      </c>
      <c r="K168" s="10">
        <f>J168*I168</f>
        <v>0</v>
      </c>
    </row>
    <row r="169" spans="1:11" ht="28.8" x14ac:dyDescent="0.3">
      <c r="A169" t="s">
        <v>117</v>
      </c>
      <c r="B169" s="11" t="s">
        <v>47</v>
      </c>
      <c r="C169" s="31"/>
      <c r="D169" s="9">
        <v>7</v>
      </c>
      <c r="E169" s="10">
        <f>D169*C169</f>
        <v>0</v>
      </c>
      <c r="F169" s="31"/>
      <c r="G169" s="9">
        <v>7</v>
      </c>
      <c r="H169" s="10">
        <f>G169*F169</f>
        <v>0</v>
      </c>
      <c r="I169" s="31"/>
      <c r="J169" s="9">
        <v>7</v>
      </c>
      <c r="K169" s="10">
        <f>J169*I169</f>
        <v>0</v>
      </c>
    </row>
    <row r="170" spans="1:11" ht="28.8" x14ac:dyDescent="0.3">
      <c r="A170" t="s">
        <v>118</v>
      </c>
      <c r="B170" s="11" t="s">
        <v>48</v>
      </c>
      <c r="C170" s="31"/>
      <c r="D170" s="9">
        <v>3</v>
      </c>
      <c r="E170" s="10">
        <f>D170*C170</f>
        <v>0</v>
      </c>
      <c r="F170" s="31"/>
      <c r="G170" s="9">
        <v>3</v>
      </c>
      <c r="H170" s="10">
        <f>G170*F170</f>
        <v>0</v>
      </c>
      <c r="I170" s="31"/>
      <c r="J170" s="9">
        <v>3</v>
      </c>
      <c r="K170" s="10">
        <f>J170*I170</f>
        <v>0</v>
      </c>
    </row>
    <row r="171" spans="1:11" ht="43.2" x14ac:dyDescent="0.3">
      <c r="B171" s="27" t="s">
        <v>49</v>
      </c>
      <c r="C171" s="25"/>
      <c r="D171" s="25"/>
      <c r="E171" s="20"/>
      <c r="F171" s="25"/>
      <c r="G171" s="25"/>
      <c r="H171" s="20"/>
      <c r="I171" s="25"/>
      <c r="J171" s="25"/>
      <c r="K171" s="20"/>
    </row>
    <row r="172" spans="1:11" x14ac:dyDescent="0.3">
      <c r="A172" t="s">
        <v>103</v>
      </c>
      <c r="B172" s="11" t="s">
        <v>50</v>
      </c>
      <c r="C172" s="31"/>
      <c r="D172" s="9">
        <v>3</v>
      </c>
      <c r="E172" s="10">
        <f>D172*C172</f>
        <v>0</v>
      </c>
      <c r="F172" s="31"/>
      <c r="G172" s="9">
        <v>3</v>
      </c>
      <c r="H172" s="10">
        <f>G172*F172</f>
        <v>0</v>
      </c>
      <c r="I172" s="31"/>
      <c r="J172" s="9">
        <v>3</v>
      </c>
      <c r="K172" s="10">
        <f>J172*I172</f>
        <v>0</v>
      </c>
    </row>
    <row r="173" spans="1:11" x14ac:dyDescent="0.3">
      <c r="A173" t="s">
        <v>104</v>
      </c>
      <c r="B173" s="11" t="s">
        <v>51</v>
      </c>
      <c r="C173" s="31"/>
      <c r="D173" s="9">
        <v>6</v>
      </c>
      <c r="E173" s="10">
        <f>D173*C173</f>
        <v>0</v>
      </c>
      <c r="F173" s="31"/>
      <c r="G173" s="9">
        <v>6</v>
      </c>
      <c r="H173" s="10">
        <f>G173*F173</f>
        <v>0</v>
      </c>
      <c r="I173" s="31"/>
      <c r="J173" s="9">
        <v>6</v>
      </c>
      <c r="K173" s="10">
        <f>J173*I173</f>
        <v>0</v>
      </c>
    </row>
    <row r="174" spans="1:11" ht="28.8" x14ac:dyDescent="0.3">
      <c r="B174" s="43" t="s">
        <v>52</v>
      </c>
      <c r="C174" s="15"/>
      <c r="D174" s="15"/>
      <c r="E174" s="16"/>
      <c r="F174" s="15"/>
      <c r="G174" s="15"/>
      <c r="H174" s="16"/>
      <c r="I174" s="15"/>
      <c r="J174" s="15"/>
      <c r="K174" s="16"/>
    </row>
    <row r="175" spans="1:11" x14ac:dyDescent="0.3">
      <c r="A175" t="s">
        <v>101</v>
      </c>
      <c r="B175" s="11" t="s">
        <v>53</v>
      </c>
      <c r="C175" s="31"/>
      <c r="D175" s="9">
        <v>3</v>
      </c>
      <c r="E175" s="10">
        <f>D175*C175</f>
        <v>0</v>
      </c>
      <c r="F175" s="31"/>
      <c r="G175" s="9">
        <v>3</v>
      </c>
      <c r="H175" s="10">
        <f>G175*F175</f>
        <v>0</v>
      </c>
      <c r="I175" s="31"/>
      <c r="J175" s="9">
        <v>3</v>
      </c>
      <c r="K175" s="10">
        <f>J175*I175</f>
        <v>0</v>
      </c>
    </row>
    <row r="176" spans="1:11" x14ac:dyDescent="0.3">
      <c r="A176" t="s">
        <v>102</v>
      </c>
      <c r="B176" s="11" t="s">
        <v>54</v>
      </c>
      <c r="C176" s="31"/>
      <c r="D176" s="9">
        <v>6</v>
      </c>
      <c r="E176" s="10">
        <f>D176*C176</f>
        <v>0</v>
      </c>
      <c r="F176" s="31"/>
      <c r="G176" s="9">
        <v>6</v>
      </c>
      <c r="H176" s="10">
        <f>G176*F176</f>
        <v>0</v>
      </c>
      <c r="I176" s="31"/>
      <c r="J176" s="9">
        <v>6</v>
      </c>
      <c r="K176" s="10">
        <f>J176*I176</f>
        <v>0</v>
      </c>
    </row>
    <row r="177" spans="1:11" ht="29.4" customHeight="1" x14ac:dyDescent="0.3">
      <c r="B177" s="43" t="s">
        <v>55</v>
      </c>
      <c r="C177" s="15"/>
      <c r="D177" s="15"/>
      <c r="E177" s="16"/>
      <c r="F177" s="15"/>
      <c r="G177" s="15"/>
      <c r="H177" s="16"/>
      <c r="I177" s="15"/>
      <c r="J177" s="15"/>
      <c r="K177" s="16"/>
    </row>
    <row r="178" spans="1:11" ht="28.8" x14ac:dyDescent="0.3">
      <c r="A178" s="6" t="s">
        <v>98</v>
      </c>
      <c r="B178" s="11" t="s">
        <v>286</v>
      </c>
      <c r="C178" s="31"/>
      <c r="D178" s="1">
        <v>5</v>
      </c>
      <c r="E178" s="10">
        <f>D178*C178</f>
        <v>0</v>
      </c>
      <c r="F178" s="31"/>
      <c r="G178" s="1">
        <v>5</v>
      </c>
      <c r="H178" s="10">
        <f>G178*F178</f>
        <v>0</v>
      </c>
      <c r="I178" s="31"/>
      <c r="J178" s="1">
        <v>5</v>
      </c>
      <c r="K178" s="10">
        <f>J178*I178</f>
        <v>0</v>
      </c>
    </row>
    <row r="179" spans="1:11" ht="28.8" x14ac:dyDescent="0.3">
      <c r="A179" s="6" t="s">
        <v>97</v>
      </c>
      <c r="B179" s="11" t="s">
        <v>287</v>
      </c>
      <c r="C179" s="31"/>
      <c r="D179" s="1">
        <v>3</v>
      </c>
      <c r="E179" s="10">
        <f>D179*C179</f>
        <v>0</v>
      </c>
      <c r="F179" s="31"/>
      <c r="G179" s="1">
        <v>3</v>
      </c>
      <c r="H179" s="10">
        <f>G179*F179</f>
        <v>0</v>
      </c>
      <c r="I179" s="31"/>
      <c r="J179" s="1">
        <v>3</v>
      </c>
      <c r="K179" s="10">
        <f>J179*I179</f>
        <v>0</v>
      </c>
    </row>
    <row r="180" spans="1:11" x14ac:dyDescent="0.3">
      <c r="A180" s="6" t="s">
        <v>98</v>
      </c>
      <c r="B180" s="11" t="s">
        <v>171</v>
      </c>
      <c r="C180" s="31"/>
      <c r="D180" s="1">
        <v>3</v>
      </c>
      <c r="E180" s="10">
        <f>D180*C180</f>
        <v>0</v>
      </c>
      <c r="F180" s="31"/>
      <c r="G180" s="1">
        <v>3</v>
      </c>
      <c r="H180" s="10">
        <f>G180*F180</f>
        <v>0</v>
      </c>
      <c r="I180" s="31"/>
      <c r="J180" s="1">
        <v>3</v>
      </c>
      <c r="K180" s="10">
        <f>J180*I180</f>
        <v>0</v>
      </c>
    </row>
    <row r="181" spans="1:11" ht="28.8" x14ac:dyDescent="0.3">
      <c r="A181" s="6" t="s">
        <v>97</v>
      </c>
      <c r="B181" s="11" t="s">
        <v>215</v>
      </c>
      <c r="C181" s="31"/>
      <c r="D181" s="1">
        <v>2</v>
      </c>
      <c r="E181" s="10">
        <f t="shared" ref="E181:E183" si="43">D181*C181</f>
        <v>0</v>
      </c>
      <c r="F181" s="31"/>
      <c r="G181" s="1">
        <v>2</v>
      </c>
      <c r="H181" s="10">
        <f t="shared" ref="H181" si="44">G181*F181</f>
        <v>0</v>
      </c>
      <c r="I181" s="31"/>
      <c r="J181" s="1">
        <v>2</v>
      </c>
      <c r="K181" s="10">
        <f t="shared" ref="K181" si="45">J181*I181</f>
        <v>0</v>
      </c>
    </row>
    <row r="182" spans="1:11" ht="28.8" x14ac:dyDescent="0.3">
      <c r="A182" s="6" t="s">
        <v>100</v>
      </c>
      <c r="B182" s="11" t="s">
        <v>288</v>
      </c>
      <c r="C182" s="31"/>
      <c r="D182" s="1">
        <v>8</v>
      </c>
      <c r="E182" s="10">
        <f>D182*C182</f>
        <v>0</v>
      </c>
      <c r="F182" s="31"/>
      <c r="G182" s="1">
        <v>8</v>
      </c>
      <c r="H182" s="10">
        <f>G182*F182</f>
        <v>0</v>
      </c>
      <c r="I182" s="31"/>
      <c r="J182" s="1">
        <v>8</v>
      </c>
      <c r="K182" s="10">
        <f>J182*I182</f>
        <v>0</v>
      </c>
    </row>
    <row r="183" spans="1:11" ht="43.2" x14ac:dyDescent="0.3">
      <c r="A183" s="6" t="s">
        <v>99</v>
      </c>
      <c r="B183" s="11" t="s">
        <v>289</v>
      </c>
      <c r="C183" s="31"/>
      <c r="D183" s="1">
        <v>4</v>
      </c>
      <c r="E183" s="10">
        <f t="shared" si="43"/>
        <v>0</v>
      </c>
      <c r="F183" s="31"/>
      <c r="G183" s="1">
        <v>4</v>
      </c>
      <c r="H183" s="10">
        <f t="shared" ref="H183" si="46">G183*F183</f>
        <v>0</v>
      </c>
      <c r="I183" s="31"/>
      <c r="J183" s="1">
        <v>4</v>
      </c>
      <c r="K183" s="10">
        <f t="shared" ref="K183" si="47">J183*I183</f>
        <v>0</v>
      </c>
    </row>
    <row r="184" spans="1:11" ht="28.8" x14ac:dyDescent="0.3">
      <c r="A184" s="6" t="s">
        <v>100</v>
      </c>
      <c r="B184" s="11" t="s">
        <v>172</v>
      </c>
      <c r="C184" s="31"/>
      <c r="D184" s="1">
        <v>5</v>
      </c>
      <c r="E184" s="10">
        <f>D184*C184</f>
        <v>0</v>
      </c>
      <c r="F184" s="31"/>
      <c r="G184" s="1">
        <v>5</v>
      </c>
      <c r="H184" s="10">
        <f>G184*F184</f>
        <v>0</v>
      </c>
      <c r="I184" s="31"/>
      <c r="J184" s="1">
        <v>5</v>
      </c>
      <c r="K184" s="10">
        <f>J184*I184</f>
        <v>0</v>
      </c>
    </row>
    <row r="185" spans="1:11" ht="28.8" x14ac:dyDescent="0.3">
      <c r="A185" s="6" t="s">
        <v>99</v>
      </c>
      <c r="B185" s="11" t="s">
        <v>216</v>
      </c>
      <c r="C185" s="31"/>
      <c r="D185" s="1">
        <v>3</v>
      </c>
      <c r="E185" s="10">
        <f>D185*C185</f>
        <v>0</v>
      </c>
      <c r="F185" s="31"/>
      <c r="G185" s="1">
        <v>3</v>
      </c>
      <c r="H185" s="10">
        <f>G185*F185</f>
        <v>0</v>
      </c>
      <c r="I185" s="31"/>
      <c r="J185" s="1">
        <v>3</v>
      </c>
      <c r="K185" s="10">
        <f>J185*I185</f>
        <v>0</v>
      </c>
    </row>
    <row r="186" spans="1:11" x14ac:dyDescent="0.3">
      <c r="B186" s="79" t="s">
        <v>314</v>
      </c>
      <c r="C186" s="19"/>
      <c r="D186" s="19"/>
      <c r="E186" s="20"/>
      <c r="F186" s="19"/>
      <c r="G186" s="19"/>
      <c r="H186" s="20"/>
      <c r="I186" s="19"/>
      <c r="J186" s="19"/>
      <c r="K186" s="20"/>
    </row>
    <row r="187" spans="1:11" x14ac:dyDescent="0.3">
      <c r="A187" t="s">
        <v>96</v>
      </c>
      <c r="B187" s="80" t="s">
        <v>290</v>
      </c>
      <c r="C187" s="32"/>
      <c r="D187" s="21">
        <v>7</v>
      </c>
      <c r="E187" s="10">
        <f>D187*C187</f>
        <v>0</v>
      </c>
      <c r="F187" s="32"/>
      <c r="G187" s="21">
        <v>7</v>
      </c>
      <c r="H187" s="10">
        <f>G187*F187</f>
        <v>0</v>
      </c>
      <c r="I187" s="32"/>
      <c r="J187" s="21">
        <v>7</v>
      </c>
      <c r="K187" s="10">
        <f>J187*I187</f>
        <v>0</v>
      </c>
    </row>
    <row r="188" spans="1:11" x14ac:dyDescent="0.3">
      <c r="A188" t="s">
        <v>96</v>
      </c>
      <c r="B188" s="80" t="s">
        <v>297</v>
      </c>
      <c r="C188" s="32"/>
      <c r="D188" s="21">
        <v>6</v>
      </c>
      <c r="E188" s="10">
        <f>D188*C188</f>
        <v>0</v>
      </c>
      <c r="F188" s="32"/>
      <c r="G188" s="21">
        <v>6</v>
      </c>
      <c r="H188" s="10">
        <f>G188*F188</f>
        <v>0</v>
      </c>
      <c r="I188" s="32"/>
      <c r="J188" s="21">
        <v>6</v>
      </c>
      <c r="K188" s="10">
        <f>J188*I188</f>
        <v>0</v>
      </c>
    </row>
    <row r="189" spans="1:11" x14ac:dyDescent="0.3">
      <c r="A189" t="s">
        <v>96</v>
      </c>
      <c r="B189" s="80" t="s">
        <v>291</v>
      </c>
      <c r="C189" s="32"/>
      <c r="D189" s="21">
        <v>5</v>
      </c>
      <c r="E189" s="10">
        <f>D189*C189</f>
        <v>0</v>
      </c>
      <c r="F189" s="32"/>
      <c r="G189" s="21">
        <v>5</v>
      </c>
      <c r="H189" s="10">
        <f>G189*F189</f>
        <v>0</v>
      </c>
      <c r="I189" s="32"/>
      <c r="J189" s="21">
        <v>5</v>
      </c>
      <c r="K189" s="10">
        <f>J189*I189</f>
        <v>0</v>
      </c>
    </row>
    <row r="190" spans="1:11" x14ac:dyDescent="0.3">
      <c r="B190" s="81" t="s">
        <v>237</v>
      </c>
      <c r="C190" s="32"/>
      <c r="D190" s="21">
        <v>4</v>
      </c>
      <c r="E190" s="10">
        <f>D190*C190</f>
        <v>0</v>
      </c>
      <c r="F190" s="32"/>
      <c r="G190" s="21">
        <v>4</v>
      </c>
      <c r="H190" s="10">
        <f>G190*F190</f>
        <v>0</v>
      </c>
      <c r="I190" s="32"/>
      <c r="J190" s="21">
        <v>4</v>
      </c>
      <c r="K190" s="10">
        <f>J190*I190</f>
        <v>0</v>
      </c>
    </row>
    <row r="191" spans="1:11" x14ac:dyDescent="0.3">
      <c r="A191" t="s">
        <v>96</v>
      </c>
      <c r="B191" s="80" t="s">
        <v>238</v>
      </c>
      <c r="C191" s="32"/>
      <c r="D191" s="21">
        <v>3</v>
      </c>
      <c r="E191" s="10">
        <f>D191*C191</f>
        <v>0</v>
      </c>
      <c r="F191" s="32"/>
      <c r="G191" s="21">
        <v>3</v>
      </c>
      <c r="H191" s="10">
        <f>G191*F191</f>
        <v>0</v>
      </c>
      <c r="I191" s="32"/>
      <c r="J191" s="21">
        <v>3</v>
      </c>
      <c r="K191" s="10">
        <f>J191*I191</f>
        <v>0</v>
      </c>
    </row>
    <row r="192" spans="1:11" ht="15" thickBot="1" x14ac:dyDescent="0.35">
      <c r="B192" s="52" t="s">
        <v>260</v>
      </c>
      <c r="C192" s="53"/>
      <c r="D192" s="53"/>
      <c r="E192" s="60">
        <f>SUM(E154:E191)</f>
        <v>0</v>
      </c>
      <c r="F192" s="53"/>
      <c r="G192" s="53"/>
      <c r="H192" s="60">
        <f>SUM(H154:H191)</f>
        <v>0</v>
      </c>
      <c r="I192" s="53"/>
      <c r="J192" s="53"/>
      <c r="K192" s="60">
        <f>SUM(K154:K191)</f>
        <v>0</v>
      </c>
    </row>
    <row r="193" spans="1:11" ht="15" thickBot="1" x14ac:dyDescent="0.35">
      <c r="B193" s="61"/>
      <c r="C193" s="62"/>
      <c r="D193" s="62"/>
      <c r="E193" s="62"/>
      <c r="F193" s="62"/>
      <c r="G193" s="62"/>
      <c r="H193" s="62"/>
      <c r="I193" s="62"/>
      <c r="J193" s="62"/>
      <c r="K193" s="62"/>
    </row>
    <row r="194" spans="1:11" x14ac:dyDescent="0.3">
      <c r="B194" s="57" t="s">
        <v>56</v>
      </c>
      <c r="C194" s="84"/>
      <c r="D194" s="84"/>
      <c r="E194" s="85"/>
      <c r="F194" s="84"/>
      <c r="G194" s="84"/>
      <c r="H194" s="85"/>
      <c r="I194" s="84"/>
      <c r="J194" s="84"/>
      <c r="K194" s="85"/>
    </row>
    <row r="195" spans="1:11" x14ac:dyDescent="0.3">
      <c r="B195" s="27" t="s">
        <v>57</v>
      </c>
      <c r="C195" s="15"/>
      <c r="D195" s="15"/>
      <c r="E195" s="16"/>
      <c r="F195" s="15"/>
      <c r="G195" s="15"/>
      <c r="H195" s="16"/>
      <c r="I195" s="15"/>
      <c r="J195" s="15"/>
      <c r="K195" s="16"/>
    </row>
    <row r="196" spans="1:11" x14ac:dyDescent="0.3">
      <c r="A196" t="s">
        <v>75</v>
      </c>
      <c r="B196" s="11" t="s">
        <v>58</v>
      </c>
      <c r="C196" s="31"/>
      <c r="D196" s="9">
        <v>5</v>
      </c>
      <c r="E196" s="10">
        <f>D196*C196</f>
        <v>0</v>
      </c>
      <c r="F196" s="31"/>
      <c r="G196" s="9">
        <v>5</v>
      </c>
      <c r="H196" s="10">
        <f>G196*F196</f>
        <v>0</v>
      </c>
      <c r="I196" s="31"/>
      <c r="J196" s="9">
        <v>5</v>
      </c>
      <c r="K196" s="10">
        <f>J196*I196</f>
        <v>0</v>
      </c>
    </row>
    <row r="197" spans="1:11" ht="28.8" x14ac:dyDescent="0.3">
      <c r="B197" s="43" t="s">
        <v>59</v>
      </c>
      <c r="C197" s="15"/>
      <c r="D197" s="15"/>
      <c r="E197" s="16"/>
      <c r="F197" s="15"/>
      <c r="G197" s="15"/>
      <c r="H197" s="16"/>
      <c r="I197" s="15"/>
      <c r="J197" s="15"/>
      <c r="K197" s="16"/>
    </row>
    <row r="198" spans="1:11" ht="28.8" x14ac:dyDescent="0.3">
      <c r="A198" t="s">
        <v>76</v>
      </c>
      <c r="B198" s="11" t="s">
        <v>60</v>
      </c>
      <c r="C198" s="31"/>
      <c r="D198" s="9">
        <v>4</v>
      </c>
      <c r="E198" s="10">
        <f>D198*C198</f>
        <v>0</v>
      </c>
      <c r="F198" s="31"/>
      <c r="G198" s="9">
        <v>4</v>
      </c>
      <c r="H198" s="10">
        <f>G198*F198</f>
        <v>0</v>
      </c>
      <c r="I198" s="31"/>
      <c r="J198" s="9">
        <v>4</v>
      </c>
      <c r="K198" s="10">
        <f>J198*I198</f>
        <v>0</v>
      </c>
    </row>
    <row r="199" spans="1:11" ht="28.8" x14ac:dyDescent="0.3">
      <c r="B199" s="43" t="s">
        <v>61</v>
      </c>
      <c r="C199" s="15"/>
      <c r="D199" s="15"/>
      <c r="E199" s="16"/>
      <c r="F199" s="15"/>
      <c r="G199" s="15"/>
      <c r="H199" s="16"/>
      <c r="I199" s="15"/>
      <c r="J199" s="15"/>
      <c r="K199" s="16"/>
    </row>
    <row r="200" spans="1:11" ht="28.8" x14ac:dyDescent="0.3">
      <c r="A200" t="s">
        <v>77</v>
      </c>
      <c r="B200" s="11" t="s">
        <v>65</v>
      </c>
      <c r="C200" s="31"/>
      <c r="D200" s="9">
        <v>5</v>
      </c>
      <c r="E200" s="10">
        <f>D200*C200</f>
        <v>0</v>
      </c>
      <c r="F200" s="31"/>
      <c r="G200" s="9">
        <v>5</v>
      </c>
      <c r="H200" s="10">
        <f>G200*F200</f>
        <v>0</v>
      </c>
      <c r="I200" s="31"/>
      <c r="J200" s="9">
        <v>5</v>
      </c>
      <c r="K200" s="10">
        <f>J200*I200</f>
        <v>0</v>
      </c>
    </row>
    <row r="201" spans="1:11" ht="28.8" x14ac:dyDescent="0.3">
      <c r="A201" t="s">
        <v>78</v>
      </c>
      <c r="B201" s="11" t="s">
        <v>62</v>
      </c>
      <c r="C201" s="31"/>
      <c r="D201" s="9">
        <v>4</v>
      </c>
      <c r="E201" s="10">
        <f>D201*C201</f>
        <v>0</v>
      </c>
      <c r="F201" s="31"/>
      <c r="G201" s="9">
        <v>4</v>
      </c>
      <c r="H201" s="10">
        <f>G201*F201</f>
        <v>0</v>
      </c>
      <c r="I201" s="31"/>
      <c r="J201" s="9">
        <v>4</v>
      </c>
      <c r="K201" s="10">
        <f>J201*I201</f>
        <v>0</v>
      </c>
    </row>
    <row r="202" spans="1:11" ht="28.8" x14ac:dyDescent="0.3">
      <c r="A202" t="s">
        <v>79</v>
      </c>
      <c r="B202" s="11" t="s">
        <v>63</v>
      </c>
      <c r="C202" s="31"/>
      <c r="D202" s="9">
        <v>3</v>
      </c>
      <c r="E202" s="10">
        <f>D202*C202</f>
        <v>0</v>
      </c>
      <c r="F202" s="31"/>
      <c r="G202" s="9">
        <v>3</v>
      </c>
      <c r="H202" s="10">
        <f>G202*F202</f>
        <v>0</v>
      </c>
      <c r="I202" s="31"/>
      <c r="J202" s="9">
        <v>3</v>
      </c>
      <c r="K202" s="10">
        <f>J202*I202</f>
        <v>0</v>
      </c>
    </row>
    <row r="203" spans="1:11" ht="28.8" x14ac:dyDescent="0.3">
      <c r="A203" s="4"/>
      <c r="B203" s="11" t="s">
        <v>64</v>
      </c>
      <c r="C203" s="31"/>
      <c r="D203" s="9">
        <v>5</v>
      </c>
      <c r="E203" s="10">
        <f>D203*C203</f>
        <v>0</v>
      </c>
      <c r="F203" s="31"/>
      <c r="G203" s="9">
        <v>5</v>
      </c>
      <c r="H203" s="10">
        <f>G203*F203</f>
        <v>0</v>
      </c>
      <c r="I203" s="31"/>
      <c r="J203" s="9">
        <v>5</v>
      </c>
      <c r="K203" s="10">
        <f>J203*I203</f>
        <v>0</v>
      </c>
    </row>
    <row r="204" spans="1:11" ht="28.8" x14ac:dyDescent="0.3">
      <c r="B204" s="43" t="s">
        <v>217</v>
      </c>
      <c r="C204" s="15"/>
      <c r="D204" s="15"/>
      <c r="E204" s="16"/>
      <c r="F204" s="15"/>
      <c r="G204" s="15"/>
      <c r="H204" s="16"/>
      <c r="I204" s="15"/>
      <c r="J204" s="15"/>
      <c r="K204" s="16"/>
    </row>
    <row r="205" spans="1:11" x14ac:dyDescent="0.3">
      <c r="A205" t="s">
        <v>80</v>
      </c>
      <c r="B205" s="3" t="s">
        <v>219</v>
      </c>
      <c r="C205" s="33"/>
      <c r="D205" s="1">
        <v>3</v>
      </c>
      <c r="E205" s="10">
        <f t="shared" ref="E205:E213" si="48">D205*C205</f>
        <v>0</v>
      </c>
      <c r="F205" s="33"/>
      <c r="G205" s="1">
        <v>3</v>
      </c>
      <c r="H205" s="10">
        <f t="shared" ref="H205:H213" si="49">G205*F205</f>
        <v>0</v>
      </c>
      <c r="I205" s="33"/>
      <c r="J205" s="1">
        <v>3</v>
      </c>
      <c r="K205" s="10">
        <f t="shared" ref="K205:K213" si="50">J205*I205</f>
        <v>0</v>
      </c>
    </row>
    <row r="206" spans="1:11" x14ac:dyDescent="0.3">
      <c r="A206" t="s">
        <v>81</v>
      </c>
      <c r="B206" s="3" t="s">
        <v>220</v>
      </c>
      <c r="C206" s="33"/>
      <c r="D206" s="1">
        <v>2</v>
      </c>
      <c r="E206" s="10">
        <f t="shared" si="48"/>
        <v>0</v>
      </c>
      <c r="F206" s="33"/>
      <c r="G206" s="1">
        <v>2</v>
      </c>
      <c r="H206" s="10">
        <f t="shared" si="49"/>
        <v>0</v>
      </c>
      <c r="I206" s="33"/>
      <c r="J206" s="1">
        <v>2</v>
      </c>
      <c r="K206" s="10">
        <f t="shared" si="50"/>
        <v>0</v>
      </c>
    </row>
    <row r="207" spans="1:11" x14ac:dyDescent="0.3">
      <c r="A207" t="s">
        <v>82</v>
      </c>
      <c r="B207" s="11" t="s">
        <v>221</v>
      </c>
      <c r="C207" s="31"/>
      <c r="D207" s="9">
        <v>4</v>
      </c>
      <c r="E207" s="10">
        <f t="shared" si="48"/>
        <v>0</v>
      </c>
      <c r="F207" s="31"/>
      <c r="G207" s="9">
        <v>4</v>
      </c>
      <c r="H207" s="10">
        <f t="shared" si="49"/>
        <v>0</v>
      </c>
      <c r="I207" s="31"/>
      <c r="J207" s="9">
        <v>4</v>
      </c>
      <c r="K207" s="10">
        <f t="shared" si="50"/>
        <v>0</v>
      </c>
    </row>
    <row r="208" spans="1:11" x14ac:dyDescent="0.3">
      <c r="A208" t="s">
        <v>83</v>
      </c>
      <c r="B208" s="3" t="s">
        <v>222</v>
      </c>
      <c r="C208" s="33"/>
      <c r="D208" s="1">
        <v>3</v>
      </c>
      <c r="E208" s="10">
        <f t="shared" si="48"/>
        <v>0</v>
      </c>
      <c r="F208" s="33"/>
      <c r="G208" s="1">
        <v>3</v>
      </c>
      <c r="H208" s="10">
        <f t="shared" si="49"/>
        <v>0</v>
      </c>
      <c r="I208" s="33"/>
      <c r="J208" s="1">
        <v>3</v>
      </c>
      <c r="K208" s="10">
        <f t="shared" si="50"/>
        <v>0</v>
      </c>
    </row>
    <row r="209" spans="1:11" x14ac:dyDescent="0.3">
      <c r="A209" t="s">
        <v>84</v>
      </c>
      <c r="B209" s="11" t="s">
        <v>223</v>
      </c>
      <c r="C209" s="31"/>
      <c r="D209" s="9">
        <v>4</v>
      </c>
      <c r="E209" s="10">
        <f t="shared" si="48"/>
        <v>0</v>
      </c>
      <c r="F209" s="31"/>
      <c r="G209" s="9">
        <v>4</v>
      </c>
      <c r="H209" s="10">
        <f t="shared" si="49"/>
        <v>0</v>
      </c>
      <c r="I209" s="31"/>
      <c r="J209" s="9">
        <v>4</v>
      </c>
      <c r="K209" s="10">
        <f t="shared" si="50"/>
        <v>0</v>
      </c>
    </row>
    <row r="210" spans="1:11" x14ac:dyDescent="0.3">
      <c r="A210" t="s">
        <v>85</v>
      </c>
      <c r="B210" s="3" t="s">
        <v>224</v>
      </c>
      <c r="C210" s="33"/>
      <c r="D210" s="1">
        <v>3</v>
      </c>
      <c r="E210" s="10">
        <f t="shared" si="48"/>
        <v>0</v>
      </c>
      <c r="F210" s="33"/>
      <c r="G210" s="1">
        <v>3</v>
      </c>
      <c r="H210" s="10">
        <f t="shared" si="49"/>
        <v>0</v>
      </c>
      <c r="I210" s="33"/>
      <c r="J210" s="1">
        <v>3</v>
      </c>
      <c r="K210" s="10">
        <f t="shared" si="50"/>
        <v>0</v>
      </c>
    </row>
    <row r="211" spans="1:11" x14ac:dyDescent="0.3">
      <c r="A211" t="s">
        <v>86</v>
      </c>
      <c r="B211" s="11" t="s">
        <v>225</v>
      </c>
      <c r="C211" s="31"/>
      <c r="D211" s="9">
        <v>6</v>
      </c>
      <c r="E211" s="10">
        <f t="shared" si="48"/>
        <v>0</v>
      </c>
      <c r="F211" s="31"/>
      <c r="G211" s="9">
        <v>6</v>
      </c>
      <c r="H211" s="10">
        <f t="shared" si="49"/>
        <v>0</v>
      </c>
      <c r="I211" s="31"/>
      <c r="J211" s="9">
        <v>6</v>
      </c>
      <c r="K211" s="10">
        <f t="shared" si="50"/>
        <v>0</v>
      </c>
    </row>
    <row r="212" spans="1:11" x14ac:dyDescent="0.3">
      <c r="A212" t="s">
        <v>87</v>
      </c>
      <c r="B212" s="3" t="s">
        <v>226</v>
      </c>
      <c r="C212" s="33"/>
      <c r="D212" s="1">
        <v>4</v>
      </c>
      <c r="E212" s="10">
        <f t="shared" si="48"/>
        <v>0</v>
      </c>
      <c r="F212" s="33"/>
      <c r="G212" s="1">
        <v>4</v>
      </c>
      <c r="H212" s="10">
        <f t="shared" si="49"/>
        <v>0</v>
      </c>
      <c r="I212" s="33"/>
      <c r="J212" s="1">
        <v>4</v>
      </c>
      <c r="K212" s="10">
        <f t="shared" si="50"/>
        <v>0</v>
      </c>
    </row>
    <row r="213" spans="1:11" x14ac:dyDescent="0.3">
      <c r="A213" s="4"/>
      <c r="B213" s="3" t="s">
        <v>227</v>
      </c>
      <c r="C213" s="31"/>
      <c r="D213" s="9">
        <v>4</v>
      </c>
      <c r="E213" s="10">
        <f t="shared" si="48"/>
        <v>0</v>
      </c>
      <c r="F213" s="31"/>
      <c r="G213" s="9">
        <v>4</v>
      </c>
      <c r="H213" s="10">
        <f t="shared" si="49"/>
        <v>0</v>
      </c>
      <c r="I213" s="31"/>
      <c r="J213" s="9">
        <v>4</v>
      </c>
      <c r="K213" s="10">
        <f t="shared" si="50"/>
        <v>0</v>
      </c>
    </row>
    <row r="214" spans="1:11" x14ac:dyDescent="0.3">
      <c r="A214" s="4"/>
      <c r="B214" s="3" t="s">
        <v>228</v>
      </c>
      <c r="C214" s="31"/>
      <c r="D214" s="9">
        <v>4</v>
      </c>
      <c r="E214" s="10">
        <f>D214*C214</f>
        <v>0</v>
      </c>
      <c r="F214" s="31"/>
      <c r="G214" s="9">
        <v>4</v>
      </c>
      <c r="H214" s="10">
        <f>G214*F214</f>
        <v>0</v>
      </c>
      <c r="I214" s="31"/>
      <c r="J214" s="9">
        <v>4</v>
      </c>
      <c r="K214" s="10">
        <f>J214*I214</f>
        <v>0</v>
      </c>
    </row>
    <row r="215" spans="1:11" ht="43.2" x14ac:dyDescent="0.3">
      <c r="A215" s="4" t="s">
        <v>88</v>
      </c>
      <c r="B215" s="12" t="s">
        <v>292</v>
      </c>
      <c r="C215" s="33"/>
      <c r="D215" s="1">
        <v>4</v>
      </c>
      <c r="E215" s="10">
        <f>D215*C215</f>
        <v>0</v>
      </c>
      <c r="F215" s="33"/>
      <c r="G215" s="1">
        <v>4</v>
      </c>
      <c r="H215" s="10">
        <f>G215*F215</f>
        <v>0</v>
      </c>
      <c r="I215" s="33"/>
      <c r="J215" s="1">
        <v>4</v>
      </c>
      <c r="K215" s="10">
        <f>J215*I215</f>
        <v>0</v>
      </c>
    </row>
    <row r="216" spans="1:11" ht="28.8" x14ac:dyDescent="0.3">
      <c r="A216" s="4" t="s">
        <v>88</v>
      </c>
      <c r="B216" s="12" t="s">
        <v>293</v>
      </c>
      <c r="C216" s="33"/>
      <c r="D216" s="1">
        <v>2</v>
      </c>
      <c r="E216" s="10">
        <f>D216*C216</f>
        <v>0</v>
      </c>
      <c r="F216" s="33"/>
      <c r="G216" s="1">
        <v>2</v>
      </c>
      <c r="H216" s="10">
        <f>G216*F216</f>
        <v>0</v>
      </c>
      <c r="I216" s="33"/>
      <c r="J216" s="1">
        <v>2</v>
      </c>
      <c r="K216" s="10">
        <f>J216*I216</f>
        <v>0</v>
      </c>
    </row>
    <row r="217" spans="1:11" ht="43.2" x14ac:dyDescent="0.3">
      <c r="A217" s="4" t="s">
        <v>88</v>
      </c>
      <c r="B217" s="12" t="s">
        <v>229</v>
      </c>
      <c r="C217" s="33"/>
      <c r="D217" s="1">
        <v>5</v>
      </c>
      <c r="E217" s="10">
        <f>D217*C217</f>
        <v>0</v>
      </c>
      <c r="F217" s="33"/>
      <c r="G217" s="1">
        <v>5</v>
      </c>
      <c r="H217" s="10">
        <f>G217*F217</f>
        <v>0</v>
      </c>
      <c r="I217" s="33"/>
      <c r="J217" s="1">
        <v>5</v>
      </c>
      <c r="K217" s="10">
        <f>J217*I217</f>
        <v>0</v>
      </c>
    </row>
    <row r="218" spans="1:11" x14ac:dyDescent="0.3">
      <c r="B218" s="43" t="s">
        <v>218</v>
      </c>
      <c r="C218" s="15"/>
      <c r="D218" s="15"/>
      <c r="E218" s="16"/>
      <c r="F218" s="15"/>
      <c r="G218" s="15"/>
      <c r="H218" s="16"/>
      <c r="I218" s="15"/>
      <c r="J218" s="15"/>
      <c r="K218" s="16"/>
    </row>
    <row r="219" spans="1:11" x14ac:dyDescent="0.3">
      <c r="A219" s="5" t="s">
        <v>89</v>
      </c>
      <c r="B219" s="11" t="s">
        <v>315</v>
      </c>
      <c r="C219" s="31"/>
      <c r="D219" s="9">
        <v>2</v>
      </c>
      <c r="E219" s="10">
        <f t="shared" ref="E219:E224" si="51">D219*C219</f>
        <v>0</v>
      </c>
      <c r="F219" s="31"/>
      <c r="G219" s="9">
        <v>2</v>
      </c>
      <c r="H219" s="10">
        <f t="shared" ref="H219:H224" si="52">G219*F219</f>
        <v>0</v>
      </c>
      <c r="I219" s="31"/>
      <c r="J219" s="9">
        <v>2</v>
      </c>
      <c r="K219" s="10">
        <f t="shared" ref="K219:K224" si="53">J219*I219</f>
        <v>0</v>
      </c>
    </row>
    <row r="220" spans="1:11" x14ac:dyDescent="0.3">
      <c r="A220" s="5" t="s">
        <v>90</v>
      </c>
      <c r="B220" s="11" t="s">
        <v>316</v>
      </c>
      <c r="C220" s="31"/>
      <c r="D220" s="9">
        <v>1</v>
      </c>
      <c r="E220" s="10">
        <f t="shared" si="51"/>
        <v>0</v>
      </c>
      <c r="F220" s="31"/>
      <c r="G220" s="9">
        <v>1</v>
      </c>
      <c r="H220" s="10">
        <f t="shared" si="52"/>
        <v>0</v>
      </c>
      <c r="I220" s="31"/>
      <c r="J220" s="9">
        <v>1</v>
      </c>
      <c r="K220" s="10">
        <f t="shared" si="53"/>
        <v>0</v>
      </c>
    </row>
    <row r="221" spans="1:11" ht="43.2" x14ac:dyDescent="0.3">
      <c r="A221" s="4" t="s">
        <v>91</v>
      </c>
      <c r="B221" s="3" t="s">
        <v>294</v>
      </c>
      <c r="C221" s="33"/>
      <c r="D221" s="1">
        <v>2</v>
      </c>
      <c r="E221" s="10">
        <f t="shared" si="51"/>
        <v>0</v>
      </c>
      <c r="F221" s="33"/>
      <c r="G221" s="1">
        <v>2</v>
      </c>
      <c r="H221" s="10">
        <f t="shared" si="52"/>
        <v>0</v>
      </c>
      <c r="I221" s="33"/>
      <c r="J221" s="1">
        <v>2</v>
      </c>
      <c r="K221" s="10">
        <f t="shared" si="53"/>
        <v>0</v>
      </c>
    </row>
    <row r="222" spans="1:11" ht="28.8" x14ac:dyDescent="0.3">
      <c r="A222" s="4" t="s">
        <v>91</v>
      </c>
      <c r="B222" s="3" t="s">
        <v>230</v>
      </c>
      <c r="C222" s="33"/>
      <c r="D222" s="1">
        <v>5</v>
      </c>
      <c r="E222" s="10">
        <f t="shared" si="51"/>
        <v>0</v>
      </c>
      <c r="F222" s="33"/>
      <c r="G222" s="1">
        <v>5</v>
      </c>
      <c r="H222" s="10">
        <f t="shared" si="52"/>
        <v>0</v>
      </c>
      <c r="I222" s="33"/>
      <c r="J222" s="1">
        <v>5</v>
      </c>
      <c r="K222" s="10">
        <f t="shared" si="53"/>
        <v>0</v>
      </c>
    </row>
    <row r="223" spans="1:11" ht="28.8" x14ac:dyDescent="0.3">
      <c r="A223" s="4"/>
      <c r="B223" s="12" t="s">
        <v>231</v>
      </c>
      <c r="C223" s="33"/>
      <c r="D223" s="1">
        <v>3</v>
      </c>
      <c r="E223" s="10">
        <f t="shared" si="51"/>
        <v>0</v>
      </c>
      <c r="F223" s="33"/>
      <c r="G223" s="1">
        <v>3</v>
      </c>
      <c r="H223" s="10">
        <f t="shared" si="52"/>
        <v>0</v>
      </c>
      <c r="I223" s="33"/>
      <c r="J223" s="1">
        <v>3</v>
      </c>
      <c r="K223" s="10">
        <f t="shared" si="53"/>
        <v>0</v>
      </c>
    </row>
    <row r="224" spans="1:11" ht="43.2" x14ac:dyDescent="0.3">
      <c r="A224" s="4" t="s">
        <v>91</v>
      </c>
      <c r="B224" s="3" t="s">
        <v>295</v>
      </c>
      <c r="C224" s="33"/>
      <c r="D224" s="1">
        <v>0.5</v>
      </c>
      <c r="E224" s="10">
        <f t="shared" si="51"/>
        <v>0</v>
      </c>
      <c r="F224" s="33"/>
      <c r="G224" s="1">
        <v>0.5</v>
      </c>
      <c r="H224" s="10">
        <f t="shared" si="52"/>
        <v>0</v>
      </c>
      <c r="I224" s="33"/>
      <c r="J224" s="1">
        <v>0.5</v>
      </c>
      <c r="K224" s="10">
        <f t="shared" si="53"/>
        <v>0</v>
      </c>
    </row>
    <row r="225" spans="1:12" x14ac:dyDescent="0.3">
      <c r="B225" s="43" t="s">
        <v>93</v>
      </c>
      <c r="C225" s="15"/>
      <c r="D225" s="15"/>
      <c r="E225" s="16"/>
      <c r="F225" s="15"/>
      <c r="G225" s="15"/>
      <c r="H225" s="16"/>
      <c r="I225" s="15"/>
      <c r="J225" s="15"/>
      <c r="K225" s="16"/>
    </row>
    <row r="226" spans="1:12" x14ac:dyDescent="0.3">
      <c r="A226" s="4" t="s">
        <v>95</v>
      </c>
      <c r="B226" s="3" t="s">
        <v>94</v>
      </c>
      <c r="C226" s="33"/>
      <c r="D226" s="1">
        <v>3</v>
      </c>
      <c r="E226" s="10">
        <f>D226*C226</f>
        <v>0</v>
      </c>
      <c r="F226" s="33"/>
      <c r="G226" s="1">
        <v>3</v>
      </c>
      <c r="H226" s="10">
        <f>G226*F226</f>
        <v>0</v>
      </c>
      <c r="I226" s="33"/>
      <c r="J226" s="1">
        <v>3</v>
      </c>
      <c r="K226" s="10">
        <f>J226*I226</f>
        <v>0</v>
      </c>
    </row>
    <row r="227" spans="1:12" ht="28.8" x14ac:dyDescent="0.3">
      <c r="A227" s="4" t="s">
        <v>95</v>
      </c>
      <c r="B227" s="3" t="s">
        <v>168</v>
      </c>
      <c r="C227" s="33"/>
      <c r="D227" s="1">
        <v>5</v>
      </c>
      <c r="E227" s="10">
        <f>D227*C227</f>
        <v>0</v>
      </c>
      <c r="F227" s="33"/>
      <c r="G227" s="1">
        <v>5</v>
      </c>
      <c r="H227" s="10">
        <f>G227*F227</f>
        <v>0</v>
      </c>
      <c r="I227" s="33"/>
      <c r="J227" s="1">
        <v>5</v>
      </c>
      <c r="K227" s="10">
        <f>J227*I227</f>
        <v>0</v>
      </c>
    </row>
    <row r="228" spans="1:12" x14ac:dyDescent="0.3">
      <c r="A228" s="4" t="s">
        <v>95</v>
      </c>
      <c r="B228" s="3" t="s">
        <v>173</v>
      </c>
      <c r="C228" s="33"/>
      <c r="D228" s="1">
        <v>2</v>
      </c>
      <c r="E228" s="10">
        <f>D228*C228</f>
        <v>0</v>
      </c>
      <c r="F228" s="33"/>
      <c r="G228" s="1">
        <v>2</v>
      </c>
      <c r="H228" s="10">
        <f>G228*F228</f>
        <v>0</v>
      </c>
      <c r="I228" s="33"/>
      <c r="J228" s="1">
        <v>2</v>
      </c>
      <c r="K228" s="10">
        <f>J228*I228</f>
        <v>0</v>
      </c>
    </row>
    <row r="229" spans="1:12" ht="28.8" x14ac:dyDescent="0.3">
      <c r="A229" s="4" t="s">
        <v>95</v>
      </c>
      <c r="B229" s="3" t="s">
        <v>174</v>
      </c>
      <c r="C229" s="33"/>
      <c r="D229" s="1">
        <v>4</v>
      </c>
      <c r="E229" s="10">
        <f>D229*C229</f>
        <v>0</v>
      </c>
      <c r="F229" s="33"/>
      <c r="G229" s="1">
        <v>4</v>
      </c>
      <c r="H229" s="10">
        <f>G229*F229</f>
        <v>0</v>
      </c>
      <c r="I229" s="33"/>
      <c r="J229" s="1">
        <v>4</v>
      </c>
      <c r="K229" s="10">
        <f>J229*I229</f>
        <v>0</v>
      </c>
    </row>
    <row r="230" spans="1:12" ht="15" thickBot="1" x14ac:dyDescent="0.35">
      <c r="B230" s="52" t="s">
        <v>261</v>
      </c>
      <c r="C230" s="53"/>
      <c r="D230" s="53"/>
      <c r="E230" s="60">
        <f>SUM(E196:E229)</f>
        <v>0</v>
      </c>
      <c r="F230" s="53"/>
      <c r="G230" s="53"/>
      <c r="H230" s="60">
        <f>SUM(H196:H229)</f>
        <v>0</v>
      </c>
      <c r="I230" s="53"/>
      <c r="J230" s="53"/>
      <c r="K230" s="60">
        <f>SUM(K196:K229)</f>
        <v>0</v>
      </c>
    </row>
    <row r="231" spans="1:12" x14ac:dyDescent="0.3">
      <c r="F231" s="66"/>
      <c r="G231" s="66"/>
      <c r="H231" s="66"/>
      <c r="I231" s="66"/>
      <c r="J231" s="66"/>
      <c r="K231" s="66"/>
      <c r="L231" s="72" t="s">
        <v>299</v>
      </c>
    </row>
    <row r="232" spans="1:12" ht="28.8" x14ac:dyDescent="0.4">
      <c r="B232" s="63" t="s">
        <v>163</v>
      </c>
      <c r="C232" s="64"/>
      <c r="D232" s="64"/>
      <c r="E232" s="73">
        <f>0.4*E53+0.15*E88+0.15*E128+0.1*E150+0.1*E192+0.1*E230</f>
        <v>0</v>
      </c>
      <c r="F232" s="64"/>
      <c r="G232" s="64"/>
      <c r="H232" s="73">
        <f>0.4*H53+0.15*H88+0.15*H128+0.1*H150+0.1*H192+0.1*H230</f>
        <v>0</v>
      </c>
      <c r="I232" s="64"/>
      <c r="J232" s="64"/>
      <c r="K232" s="74">
        <f>0.4*K53+0.15*K88+0.15*K128+0.1*K150+0.1*K192+0.1*K230</f>
        <v>0</v>
      </c>
      <c r="L232" s="75">
        <f>SUM(E232,H232,K232)</f>
        <v>0</v>
      </c>
    </row>
    <row r="234" spans="1:12" ht="28.8" x14ac:dyDescent="0.3">
      <c r="B234" s="65" t="s">
        <v>175</v>
      </c>
    </row>
    <row r="235" spans="1:12" x14ac:dyDescent="0.3">
      <c r="B235" s="67"/>
    </row>
    <row r="236" spans="1:12" x14ac:dyDescent="0.3">
      <c r="B236" s="67"/>
    </row>
    <row r="237" spans="1:12" x14ac:dyDescent="0.3">
      <c r="B237" s="67"/>
    </row>
    <row r="238" spans="1:12" x14ac:dyDescent="0.3">
      <c r="B238" s="67"/>
    </row>
    <row r="239" spans="1:12" x14ac:dyDescent="0.3">
      <c r="B239" s="67"/>
    </row>
    <row r="240" spans="1:12" x14ac:dyDescent="0.3">
      <c r="B240" s="67"/>
    </row>
    <row r="241" spans="2:2" customFormat="1" x14ac:dyDescent="0.3">
      <c r="B241" s="67"/>
    </row>
    <row r="242" spans="2:2" customFormat="1" x14ac:dyDescent="0.3">
      <c r="B242" s="67"/>
    </row>
    <row r="243" spans="2:2" customFormat="1" x14ac:dyDescent="0.3">
      <c r="B243" s="67"/>
    </row>
    <row r="244" spans="2:2" customFormat="1" x14ac:dyDescent="0.3">
      <c r="B244" s="68"/>
    </row>
  </sheetData>
  <sheetProtection password="C875" sheet="1" objects="1" scenarios="1"/>
  <mergeCells count="12">
    <mergeCell ref="I10:K10"/>
    <mergeCell ref="F10:H10"/>
    <mergeCell ref="C1:E1"/>
    <mergeCell ref="B11:B12"/>
    <mergeCell ref="C2:E2"/>
    <mergeCell ref="C3:E3"/>
    <mergeCell ref="C4:E4"/>
    <mergeCell ref="C5:E5"/>
    <mergeCell ref="C6:E6"/>
    <mergeCell ref="C7:E7"/>
    <mergeCell ref="C8:E8"/>
    <mergeCell ref="C10:E10"/>
  </mergeCells>
  <phoneticPr fontId="3" type="noConversion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1" sqref="A11"/>
    </sheetView>
  </sheetViews>
  <sheetFormatPr defaultRowHeight="14.4" x14ac:dyDescent="0.3"/>
  <cols>
    <col min="1" max="1" width="55.33203125" style="69" customWidth="1"/>
    <col min="2" max="2" width="15.33203125" customWidth="1"/>
    <col min="3" max="3" width="13.33203125" customWidth="1"/>
    <col min="4" max="4" width="15" customWidth="1"/>
  </cols>
  <sheetData>
    <row r="1" spans="1:4" ht="21" thickBot="1" x14ac:dyDescent="0.35">
      <c r="A1" s="8" t="s">
        <v>300</v>
      </c>
    </row>
    <row r="3" spans="1:4" ht="15.6" thickBot="1" x14ac:dyDescent="0.35">
      <c r="A3" s="37" t="s">
        <v>67</v>
      </c>
      <c r="B3" s="71">
        <v>2019</v>
      </c>
      <c r="C3" s="71">
        <v>2020</v>
      </c>
    </row>
    <row r="4" spans="1:4" ht="33.6" customHeight="1" x14ac:dyDescent="0.3">
      <c r="A4" s="91" t="s">
        <v>0</v>
      </c>
      <c r="B4" s="39" t="s">
        <v>71</v>
      </c>
      <c r="C4" s="39" t="s">
        <v>71</v>
      </c>
    </row>
    <row r="5" spans="1:4" x14ac:dyDescent="0.3">
      <c r="A5" s="92"/>
      <c r="B5" s="41" t="s">
        <v>70</v>
      </c>
      <c r="C5" s="41" t="s">
        <v>70</v>
      </c>
    </row>
    <row r="6" spans="1:4" x14ac:dyDescent="0.3">
      <c r="A6" s="44" t="s">
        <v>302</v>
      </c>
      <c r="B6" s="46">
        <f>'Atest 18-20'!H53</f>
        <v>0</v>
      </c>
      <c r="C6" s="46">
        <f>'Atest 18-20'!K53</f>
        <v>0</v>
      </c>
    </row>
    <row r="7" spans="1:4" x14ac:dyDescent="0.3">
      <c r="A7" s="44" t="s">
        <v>251</v>
      </c>
      <c r="B7" s="46">
        <f>'Atest 18-20'!H88</f>
        <v>0</v>
      </c>
      <c r="C7" s="46">
        <f>'Atest 18-20'!K88</f>
        <v>0</v>
      </c>
    </row>
    <row r="8" spans="1:4" ht="15" thickBot="1" x14ac:dyDescent="0.35">
      <c r="A8" s="52" t="s">
        <v>254</v>
      </c>
      <c r="B8" s="54">
        <f>'Atest 18-20'!H128</f>
        <v>0</v>
      </c>
      <c r="C8" s="54">
        <f>'Atest 18-20'!K128</f>
        <v>0</v>
      </c>
    </row>
    <row r="9" spans="1:4" ht="15" thickBot="1" x14ac:dyDescent="0.35">
      <c r="A9" s="52" t="s">
        <v>259</v>
      </c>
      <c r="B9" s="54">
        <f>'Atest 18-20'!H150</f>
        <v>0</v>
      </c>
      <c r="C9" s="54">
        <f>'Atest 18-20'!K150</f>
        <v>0</v>
      </c>
    </row>
    <row r="10" spans="1:4" ht="15" thickBot="1" x14ac:dyDescent="0.35">
      <c r="A10" s="52" t="s">
        <v>260</v>
      </c>
      <c r="B10" s="60">
        <f>'Atest 18-20'!H192</f>
        <v>0</v>
      </c>
      <c r="C10" s="60">
        <f>'Atest 18-20'!K192</f>
        <v>0</v>
      </c>
    </row>
    <row r="11" spans="1:4" ht="15" thickBot="1" x14ac:dyDescent="0.35">
      <c r="A11" s="52" t="s">
        <v>261</v>
      </c>
      <c r="B11" s="60">
        <f>'Atest 18-20'!H230</f>
        <v>0</v>
      </c>
      <c r="C11" s="60">
        <f>'Atest 18-20'!K230</f>
        <v>0</v>
      </c>
    </row>
    <row r="12" spans="1:4" x14ac:dyDescent="0.3">
      <c r="B12" s="66"/>
      <c r="C12" s="66"/>
      <c r="D12" s="72" t="s">
        <v>301</v>
      </c>
    </row>
    <row r="13" spans="1:4" ht="28.8" x14ac:dyDescent="0.4">
      <c r="A13" s="63" t="s">
        <v>163</v>
      </c>
      <c r="B13" s="73">
        <f>0.4*B6+0.15*B7+0.15*B8+0.1*B9+0.1*B10+0.1*B11</f>
        <v>0</v>
      </c>
      <c r="C13" s="74">
        <f>0.4*C6+0.15*C7+0.15*C8+0.1*C9+0.1*C10+0.1*C11</f>
        <v>0</v>
      </c>
      <c r="D13" s="75">
        <f>SUM(B13:C13)</f>
        <v>0</v>
      </c>
    </row>
    <row r="15" spans="1:4" ht="15" x14ac:dyDescent="0.25">
      <c r="A15" s="68"/>
    </row>
  </sheetData>
  <sheetProtection password="C875" sheet="1" objects="1" scenarios="1"/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Atest 18-20</vt:lpstr>
      <vt:lpstr>К2 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2018-10-27T15:39:56Z</cp:lastPrinted>
  <dcterms:created xsi:type="dcterms:W3CDTF">2018-08-26T11:56:06Z</dcterms:created>
  <dcterms:modified xsi:type="dcterms:W3CDTF">2020-11-15T14:01:50Z</dcterms:modified>
</cp:coreProperties>
</file>